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81" firstSheet="5" activeTab="5"/>
  </bookViews>
  <sheets>
    <sheet name="dati completi" sheetId="4" state="hidden" r:id="rId1"/>
    <sheet name="DA INTERNET" sheetId="8" state="hidden" r:id="rId2"/>
    <sheet name="PIVOT SU DATI INTERNET" sheetId="2" state="hidden" r:id="rId3"/>
    <sheet name="pivot su dati completi" sheetId="5" state="hidden" r:id="rId4"/>
    <sheet name="LISTA INDIVIDUALI E SQ" sheetId="3" state="hidden" r:id="rId5"/>
    <sheet name="da pubblicare" sheetId="7" r:id="rId6"/>
  </sheets>
  <definedNames>
    <definedName name="_xlnm._FilterDatabase" localSheetId="5" hidden="1">'da pubblicare'!$A$1:$G$151</definedName>
    <definedName name="_xlnm._FilterDatabase" localSheetId="0" hidden="1">'dati completi'!$A$5:$G$154</definedName>
    <definedName name="_xlnm._FilterDatabase" localSheetId="4" hidden="1">'LISTA INDIVIDUALI E SQ'!$A$1:$I$170</definedName>
    <definedName name="_xlnm._FilterDatabase" localSheetId="3" hidden="1">'pivot su dati completi'!$A$1:$G$168</definedName>
  </definedNames>
  <calcPr calcId="145621"/>
  <pivotCaches>
    <pivotCache cacheId="0" r:id="rId7"/>
    <pivotCache cacheId="1" r:id="rId8"/>
    <pivotCache cacheId="2" r:id="rId9"/>
    <pivotCache cacheId="3" r:id="rId10"/>
    <pivotCache cacheId="4" r:id="rId11"/>
  </pivotCaches>
</workbook>
</file>

<file path=xl/calcChain.xml><?xml version="1.0" encoding="utf-8"?>
<calcChain xmlns="http://schemas.openxmlformats.org/spreadsheetml/2006/main">
  <c r="F166" i="7" l="1"/>
  <c r="F149" i="7"/>
  <c r="F144" i="7"/>
  <c r="F142" i="7"/>
  <c r="F139" i="7"/>
  <c r="F127" i="7"/>
  <c r="F120" i="7"/>
  <c r="F117" i="7"/>
  <c r="F110" i="7"/>
  <c r="F104" i="7"/>
  <c r="F100" i="7"/>
  <c r="F88" i="7"/>
  <c r="F66" i="7"/>
  <c r="F61" i="7"/>
  <c r="F47" i="7"/>
  <c r="F40" i="7"/>
  <c r="F16" i="7"/>
  <c r="V20" i="3"/>
  <c r="V21" i="3"/>
  <c r="V19" i="3"/>
  <c r="F167" i="7" l="1"/>
  <c r="V22" i="3"/>
  <c r="I161" i="4"/>
  <c r="I162" i="4"/>
  <c r="I163" i="4"/>
  <c r="I164" i="4"/>
  <c r="I165" i="4"/>
  <c r="I166" i="4"/>
  <c r="I167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90" i="4"/>
  <c r="I191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9" i="4"/>
  <c r="I210" i="4"/>
  <c r="I211" i="4"/>
  <c r="I212" i="4"/>
  <c r="I213" i="4"/>
  <c r="I214" i="4"/>
  <c r="I217" i="4"/>
  <c r="I218" i="4"/>
  <c r="I219" i="4"/>
  <c r="I220" i="4"/>
  <c r="I223" i="4"/>
  <c r="I228" i="4"/>
  <c r="I230" i="4"/>
  <c r="I248" i="4"/>
  <c r="I250" i="4"/>
  <c r="I244" i="4"/>
  <c r="I245" i="4"/>
  <c r="I239" i="4"/>
  <c r="I246" i="4"/>
  <c r="I231" i="4"/>
  <c r="I232" i="4"/>
  <c r="I234" i="4"/>
  <c r="I229" i="4"/>
  <c r="I240" i="4"/>
  <c r="I241" i="4"/>
  <c r="I252" i="4"/>
  <c r="I249" i="4"/>
  <c r="I238" i="4"/>
  <c r="I236" i="4"/>
  <c r="I226" i="4"/>
  <c r="I235" i="4"/>
  <c r="I251" i="4"/>
  <c r="I243" i="4"/>
  <c r="I237" i="4"/>
  <c r="I227" i="4"/>
  <c r="I233" i="4"/>
  <c r="I242" i="4"/>
  <c r="I247" i="4"/>
  <c r="I261" i="4"/>
  <c r="I256" i="4"/>
  <c r="I258" i="4"/>
  <c r="I255" i="4"/>
  <c r="I260" i="4"/>
  <c r="I257" i="4"/>
  <c r="I259" i="4"/>
  <c r="I276" i="4"/>
  <c r="I274" i="4"/>
  <c r="I277" i="4"/>
  <c r="I266" i="4"/>
  <c r="I286" i="4"/>
  <c r="I289" i="4"/>
  <c r="I273" i="4"/>
  <c r="I279" i="4"/>
  <c r="I293" i="4"/>
  <c r="I268" i="4"/>
  <c r="I285" i="4"/>
  <c r="I287" i="4"/>
  <c r="I269" i="4"/>
  <c r="I288" i="4"/>
  <c r="I270" i="4"/>
  <c r="I284" i="4"/>
  <c r="I275" i="4"/>
  <c r="I265" i="4"/>
  <c r="I272" i="4"/>
  <c r="I294" i="4"/>
  <c r="I271" i="4"/>
  <c r="I278" i="4"/>
  <c r="I291" i="4"/>
  <c r="I282" i="4"/>
  <c r="I292" i="4"/>
  <c r="I280" i="4"/>
  <c r="I283" i="4"/>
  <c r="I264" i="4"/>
  <c r="I267" i="4"/>
  <c r="I290" i="4"/>
  <c r="I281" i="4"/>
  <c r="I300" i="4"/>
  <c r="I297" i="4"/>
  <c r="I299" i="4"/>
  <c r="I298" i="4"/>
  <c r="I309" i="4"/>
  <c r="I310" i="4"/>
  <c r="I321" i="4"/>
  <c r="I323" i="4"/>
  <c r="I336" i="4"/>
  <c r="I322" i="4"/>
  <c r="I324" i="4"/>
  <c r="I326" i="4"/>
  <c r="I330" i="4"/>
  <c r="I308" i="4"/>
  <c r="I327" i="4"/>
  <c r="I329" i="4"/>
  <c r="I331" i="4"/>
  <c r="I306" i="4"/>
  <c r="I332" i="4"/>
  <c r="I315" i="4"/>
  <c r="I305" i="4"/>
  <c r="I334" i="4"/>
  <c r="I303" i="4"/>
  <c r="I339" i="4"/>
  <c r="I313" i="4"/>
  <c r="I307" i="4"/>
  <c r="I312" i="4"/>
  <c r="I337" i="4"/>
  <c r="I338" i="4"/>
  <c r="I304" i="4"/>
  <c r="I311" i="4"/>
  <c r="I314" i="4"/>
  <c r="I319" i="4"/>
  <c r="I335" i="4"/>
  <c r="I316" i="4"/>
  <c r="I320" i="4"/>
  <c r="I328" i="4"/>
  <c r="I333" i="4"/>
  <c r="I317" i="4"/>
  <c r="I325" i="4"/>
  <c r="I318" i="4"/>
  <c r="I354" i="4"/>
  <c r="I347" i="4"/>
  <c r="I356" i="4"/>
  <c r="I346" i="4"/>
  <c r="I351" i="4"/>
  <c r="I342" i="4"/>
  <c r="I345" i="4"/>
  <c r="I343" i="4"/>
  <c r="I353" i="4"/>
  <c r="I344" i="4"/>
  <c r="I348" i="4"/>
  <c r="I355" i="4"/>
  <c r="I352" i="4"/>
  <c r="I349" i="4"/>
  <c r="I350" i="4"/>
  <c r="I359" i="4"/>
  <c r="I362" i="4"/>
  <c r="I360" i="4"/>
  <c r="I361" i="4"/>
  <c r="I366" i="4"/>
  <c r="I374" i="4"/>
  <c r="I381" i="4"/>
  <c r="I369" i="4"/>
  <c r="I376" i="4"/>
  <c r="I371" i="4"/>
  <c r="I368" i="4"/>
  <c r="I380" i="4"/>
  <c r="I375" i="4"/>
  <c r="I365" i="4"/>
  <c r="I378" i="4"/>
  <c r="I377" i="4"/>
  <c r="I373" i="4"/>
  <c r="I370" i="4"/>
  <c r="I372" i="4"/>
  <c r="I367" i="4"/>
  <c r="I379" i="4"/>
  <c r="I160" i="4"/>
</calcChain>
</file>

<file path=xl/sharedStrings.xml><?xml version="1.0" encoding="utf-8"?>
<sst xmlns="http://schemas.openxmlformats.org/spreadsheetml/2006/main" count="3400" uniqueCount="528">
  <si>
    <t>Ranking List Individuale</t>
  </si>
  <si>
    <t>Associazione Dilettantistica Arcieri Kentron Dard</t>
  </si>
  <si>
    <t>A.S.D. Arcieri Della Signoria</t>
  </si>
  <si>
    <t>A.s.d. Comp. Arcieri Livornesi Dino Sani</t>
  </si>
  <si>
    <t>Martinello Alessio</t>
  </si>
  <si>
    <t>A.S.D. Comp. Arcieri Borgo Al Cornio</t>
  </si>
  <si>
    <t>Arco Compound - Master Femminile</t>
  </si>
  <si>
    <t>A.S.D. Arcieri Gherardo Leonardo D'Appiano</t>
  </si>
  <si>
    <t>Arco Compound - Master Maschile</t>
  </si>
  <si>
    <t>VERDELLI GIANNI</t>
  </si>
  <si>
    <t>A.S.D. Arcieri Della Chimera</t>
  </si>
  <si>
    <t>Cristalli Davide</t>
  </si>
  <si>
    <t>CECCHI MASSIMO</t>
  </si>
  <si>
    <t>A.S.D. Compagnia Arcieri Città di Pescia</t>
  </si>
  <si>
    <t>Metallo Antonio</t>
  </si>
  <si>
    <t>A.S.D. Compagnia Arcieri Lucca</t>
  </si>
  <si>
    <t>1^ Comp.Arc.Città  di Firenze Ugo di Toscana A.S.D.</t>
  </si>
  <si>
    <t>A.S.D. Compagnia Frecce Apuane</t>
  </si>
  <si>
    <t>Arco Compound - Seniores Maschile</t>
  </si>
  <si>
    <t>Biancardi Alessio</t>
  </si>
  <si>
    <t>A.S.D. ARCIERI FIVIZZANO</t>
  </si>
  <si>
    <t>Matteucci Arturo</t>
  </si>
  <si>
    <t>Palandri Jacopo</t>
  </si>
  <si>
    <t>Bellotti Daniele</t>
  </si>
  <si>
    <t>Mencarini Francesco</t>
  </si>
  <si>
    <t>A.S.D. Arcieri Castiglionesi G. L'Acuto</t>
  </si>
  <si>
    <t>Arco olimpico - Allievi Femminile</t>
  </si>
  <si>
    <t>DONATI AURORA</t>
  </si>
  <si>
    <t>A.S.D. ARCO e SPORT BELLARIA</t>
  </si>
  <si>
    <t>Banti Regina</t>
  </si>
  <si>
    <t>Arco olimpico - Allievi Maschile</t>
  </si>
  <si>
    <t>Ballerini Andrea</t>
  </si>
  <si>
    <t>TALINI GIACOMO</t>
  </si>
  <si>
    <t>Herfane Youssef</t>
  </si>
  <si>
    <t>Toccafondi Alessio</t>
  </si>
  <si>
    <t>Arco olimpico - Juniores Maschile</t>
  </si>
  <si>
    <t>Unione Polisp.Poggibonsese A.S.D.- Arc. Poggibonsi</t>
  </si>
  <si>
    <t>BAROTTI Nicola</t>
  </si>
  <si>
    <t>Arco olimpico - Master Femminile</t>
  </si>
  <si>
    <t>Kagel Pamela Thamar</t>
  </si>
  <si>
    <t>Arco olimpico - Master Maschile</t>
  </si>
  <si>
    <t>Marconi Fabio</t>
  </si>
  <si>
    <t>Del Freo Fabrizio</t>
  </si>
  <si>
    <t>DE SANTI EDOARDO</t>
  </si>
  <si>
    <t>Arco olimpico - Seniores Maschile</t>
  </si>
  <si>
    <t>Bennati Jacopo</t>
  </si>
  <si>
    <t>GIANNELLI RUGGERO</t>
  </si>
  <si>
    <t>Menci Fabio</t>
  </si>
  <si>
    <t>Ceccarelli Andrea</t>
  </si>
  <si>
    <t>Totale complessivo</t>
  </si>
  <si>
    <t>RANKING</t>
  </si>
  <si>
    <t>ATLETA</t>
  </si>
  <si>
    <t>SOCIETA'</t>
  </si>
  <si>
    <t>PUNTEGGIO</t>
  </si>
  <si>
    <t>DIVISIONE e CLASSE</t>
  </si>
  <si>
    <t>TESSERA</t>
  </si>
  <si>
    <t>Conteggio di TESSERA</t>
  </si>
  <si>
    <t>Ranking List a Squadre</t>
  </si>
  <si>
    <t>COD SOCIETA'</t>
  </si>
  <si>
    <t>HC</t>
  </si>
  <si>
    <t>Numero totale degli atleti trovati: 65</t>
  </si>
  <si>
    <t>Arco Nudo - Allievi Femminile</t>
  </si>
  <si>
    <t>FRANCESCHINI CATERINA</t>
  </si>
  <si>
    <t>BACCI JESSICA</t>
  </si>
  <si>
    <t>Guida Andrea</t>
  </si>
  <si>
    <t>Arco Nudo - Juniores Femminile</t>
  </si>
  <si>
    <t>LAZZERINI GIORGIA</t>
  </si>
  <si>
    <t>Arco Nudo - Juniores Maschile</t>
  </si>
  <si>
    <t>Arco Nudo - Master Femminile</t>
  </si>
  <si>
    <t>Peregrini Paola</t>
  </si>
  <si>
    <t>Arco Nudo - Master Maschile</t>
  </si>
  <si>
    <t>Basteri Valter</t>
  </si>
  <si>
    <t>D'Ulivo Luca</t>
  </si>
  <si>
    <t>Palandri Fabio</t>
  </si>
  <si>
    <t>Gambino Giuseppe</t>
  </si>
  <si>
    <t>Giorgi Giovanni</t>
  </si>
  <si>
    <t>Mazzoni Graziano</t>
  </si>
  <si>
    <t>Arco Nudo - Seniores Femminile</t>
  </si>
  <si>
    <t>Pennacchi Luciana</t>
  </si>
  <si>
    <t>Menichetti Michela</t>
  </si>
  <si>
    <t>APPENDINO SIMONETTA</t>
  </si>
  <si>
    <t>Arco Nudo - Seniores Maschile</t>
  </si>
  <si>
    <t>Giannini Alessandro</t>
  </si>
  <si>
    <t>Sacconi Marco</t>
  </si>
  <si>
    <t>PACINI MASSIMILIANO</t>
  </si>
  <si>
    <t>TACCOLA ROBERTO</t>
  </si>
  <si>
    <t>MARIOTTINI MATTEO</t>
  </si>
  <si>
    <t>Simonetti Fabio</t>
  </si>
  <si>
    <t>Zanda Massimo</t>
  </si>
  <si>
    <t>A.S.D. Arcieri Del Valdarno</t>
  </si>
  <si>
    <t>Moriconi Andrea</t>
  </si>
  <si>
    <t>Crocioni Tiziana</t>
  </si>
  <si>
    <t>PARIETTI LAURA</t>
  </si>
  <si>
    <t>ARGENTO MARIA</t>
  </si>
  <si>
    <t>Biagi Alessandro</t>
  </si>
  <si>
    <t>Nevischi Roberto</t>
  </si>
  <si>
    <t>Barducci Gianni</t>
  </si>
  <si>
    <t>Carnasciali Stefano</t>
  </si>
  <si>
    <t>Lorenzini Valerio</t>
  </si>
  <si>
    <t>Spinnato Calcedonio</t>
  </si>
  <si>
    <t>Biagetti Fausto</t>
  </si>
  <si>
    <t>DE PASCALIS SALVATORE</t>
  </si>
  <si>
    <t>Mucci Francesco</t>
  </si>
  <si>
    <t>Parti Andrea</t>
  </si>
  <si>
    <t>Paroli Leonardo</t>
  </si>
  <si>
    <t>Grassini Susi</t>
  </si>
  <si>
    <t>Ricco' Francesco</t>
  </si>
  <si>
    <t>Ricci Luca</t>
  </si>
  <si>
    <t>Ricco' Giovanni</t>
  </si>
  <si>
    <t>Tonarelli Mario</t>
  </si>
  <si>
    <t>Numero totale delle squadre trovate: 3</t>
  </si>
  <si>
    <t>Squadre OL:CO:AN - Maschile</t>
  </si>
  <si>
    <t>AN - Allievi Femminile</t>
  </si>
  <si>
    <t>AN - Juniores Femminile</t>
  </si>
  <si>
    <t>AN - Juniores Maschile</t>
  </si>
  <si>
    <t>AN - Master Femminile</t>
  </si>
  <si>
    <t>AN - Master Maschile</t>
  </si>
  <si>
    <t>AN - Seniores Femminile</t>
  </si>
  <si>
    <t>AN - Seniores Maschile</t>
  </si>
  <si>
    <t>CO - Juniores Maschile</t>
  </si>
  <si>
    <t>CO - Master Femminile</t>
  </si>
  <si>
    <t>CO - Master Maschile</t>
  </si>
  <si>
    <t>CO - Seniores Maschile</t>
  </si>
  <si>
    <t>OL - Allievi Femminile</t>
  </si>
  <si>
    <t>OL - Allievi Maschile</t>
  </si>
  <si>
    <t>OL - Juniores Maschile</t>
  </si>
  <si>
    <t>OL - Master Femminile</t>
  </si>
  <si>
    <t>OL - Master Maschile</t>
  </si>
  <si>
    <t>OL - Seniores Maschile</t>
  </si>
  <si>
    <t>Squadre - Femminile</t>
  </si>
  <si>
    <t>Squadre - Maschile</t>
  </si>
  <si>
    <t>AN - Allievi Femminile Totale</t>
  </si>
  <si>
    <t>AN - Juniores Femminile Totale</t>
  </si>
  <si>
    <t>AN - Juniores Maschile Totale</t>
  </si>
  <si>
    <t>AN - Master Femminile Totale</t>
  </si>
  <si>
    <t>AN - Master Maschile Totale</t>
  </si>
  <si>
    <t>AN - Seniores Femminile Totale</t>
  </si>
  <si>
    <t>AN - Seniores Maschile Totale</t>
  </si>
  <si>
    <t>CO - Juniores Maschile Totale</t>
  </si>
  <si>
    <t>CO - Master Femminile Totale</t>
  </si>
  <si>
    <t>CO - Master Maschile Totale</t>
  </si>
  <si>
    <t>CO - Seniores Maschile Totale</t>
  </si>
  <si>
    <t>OL - Allievi Femminile Totale</t>
  </si>
  <si>
    <t>OL - Allievi Maschile Totale</t>
  </si>
  <si>
    <t>OL - Juniores Maschile Totale</t>
  </si>
  <si>
    <t>OL - Master Femminile Totale</t>
  </si>
  <si>
    <t>OL - Master Maschile Totale</t>
  </si>
  <si>
    <t>OL - Seniores Maschile Totale</t>
  </si>
  <si>
    <t>Squadre - Femminile Totale</t>
  </si>
  <si>
    <t>Squadre - Maschile Totale</t>
  </si>
  <si>
    <t>Carosati Roberto</t>
  </si>
  <si>
    <t>Valloni Leonardo</t>
  </si>
  <si>
    <t>Marini Marino</t>
  </si>
  <si>
    <t>SACCHETTI PAOLA</t>
  </si>
  <si>
    <t>Pontremolesi Marco</t>
  </si>
  <si>
    <t>RICHI BALDI</t>
  </si>
  <si>
    <t>MANGIARULO GIUSEPPE</t>
  </si>
  <si>
    <t>Melucci Federico</t>
  </si>
  <si>
    <t>Aurilio Nicola</t>
  </si>
  <si>
    <t>TOSI MARISA</t>
  </si>
  <si>
    <t>Melani Giulio</t>
  </si>
  <si>
    <t>Arbanti Alessandro</t>
  </si>
  <si>
    <t>Basile Giuseppe</t>
  </si>
  <si>
    <t>Benvenuti Daniele</t>
  </si>
  <si>
    <t>Gusmai Fabio</t>
  </si>
  <si>
    <t>Olivieri Massimo</t>
  </si>
  <si>
    <t>MAZZANTI FEDERICO</t>
  </si>
  <si>
    <t>Dori Loriano</t>
  </si>
  <si>
    <t>Giannini Estera</t>
  </si>
  <si>
    <t>Bacherini Franca</t>
  </si>
  <si>
    <t>NANNEI PATRIZIA</t>
  </si>
  <si>
    <t>Bernardini Walter</t>
  </si>
  <si>
    <t>Calloni Paolo</t>
  </si>
  <si>
    <t>Palandri Valerio</t>
  </si>
  <si>
    <t>SACCONI MAURO</t>
  </si>
  <si>
    <t>Scarpaleggia Felice</t>
  </si>
  <si>
    <t>Detti Lucio</t>
  </si>
  <si>
    <t>Cenni Giampiero</t>
  </si>
  <si>
    <t>BARTOLETTI MASSIMO</t>
  </si>
  <si>
    <t>SACCHETTINI LUCA</t>
  </si>
  <si>
    <t>RINALDI PATRIZIA</t>
  </si>
  <si>
    <t>Rosseti Mario</t>
  </si>
  <si>
    <t>QUILICI ALVO GIOVANNI</t>
  </si>
  <si>
    <t>Taddei Simone</t>
  </si>
  <si>
    <t>Parrini Gianluca</t>
  </si>
  <si>
    <t>FANUCCHI GIOVANNI</t>
  </si>
  <si>
    <t>Brogi Sonia</t>
  </si>
  <si>
    <t>OL - Juniores Femminile</t>
  </si>
  <si>
    <t>OL - Juniores Femminile Totale</t>
  </si>
  <si>
    <t>picchetto</t>
  </si>
  <si>
    <t>Etichette di riga</t>
  </si>
  <si>
    <t>Conteggio di ATLETA</t>
  </si>
  <si>
    <t>Etichette di colonna</t>
  </si>
  <si>
    <t>(vuoto)</t>
  </si>
  <si>
    <t>riserva</t>
  </si>
  <si>
    <t>ammessi/riserve</t>
  </si>
  <si>
    <t>ammesso</t>
  </si>
  <si>
    <t>Numero totale degli atleti trovati: 74</t>
  </si>
  <si>
    <t>273 - Casalgrande (Re) (27-28/09/2014)</t>
  </si>
  <si>
    <t>246 - Lusuolo di Mulazzo (MS) (12/04/2015)</t>
  </si>
  <si>
    <t>241 - Casalgrande (Re) (27-28/09/2014)</t>
  </si>
  <si>
    <t>239 - Lusuolo di Mulazzo (MS) (12/04/2015)</t>
  </si>
  <si>
    <t>201 - Genova (23/08/2015)</t>
  </si>
  <si>
    <t>192 - Casalgrande (Re) (27-28/09/2014)</t>
  </si>
  <si>
    <t>226 - Lusuolo di Mulazzo (MS) (12/04/2015)</t>
  </si>
  <si>
    <t>198 - Cerreto Guidi (Fi) (03/05/2015)</t>
  </si>
  <si>
    <t>267 - Pescia (Pt) (14/06/2015)</t>
  </si>
  <si>
    <t>266 - Lusuolo di Mulazzo (MS) (12/04/2015)</t>
  </si>
  <si>
    <t>257 - Cerreto Guidi (Fi) (21/06/2015)</t>
  </si>
  <si>
    <t>251 - Pescia (Pt) (02/06/2015)</t>
  </si>
  <si>
    <t>242 - Capezzano Pianore (Lu) (07/09/2014)</t>
  </si>
  <si>
    <t>231 - Pescia (Pt) (14/06/2015)</t>
  </si>
  <si>
    <t>216 - Lusuolo di Mulazzo (MS) (12/04/2015)</t>
  </si>
  <si>
    <t>195 - Certaldo (Fi) (26/04/2015)</t>
  </si>
  <si>
    <t>419 - Porcari (Lu) (25-26/07/2015)</t>
  </si>
  <si>
    <t>400 - Montevarchi (Ar) (28-29/03/2015)</t>
  </si>
  <si>
    <t>332 - Villalunga Di Casalgrande (Re) (03/05/2015)</t>
  </si>
  <si>
    <t>328 - Certaldo (Fi) (26/04/2015)</t>
  </si>
  <si>
    <t>324 - Pescia (Pt) (02/06/2015)</t>
  </si>
  <si>
    <t>310 - Capezzano Pianore (Lu) (07/09/2014)</t>
  </si>
  <si>
    <t>605 - Porcari (Lu) (25-26/07/2015)</t>
  </si>
  <si>
    <t>310 - Villalunga Di Casalgrande (Re) (03/05/2015)</t>
  </si>
  <si>
    <t>308 - Pescia (Pt) (14/06/2015)</t>
  </si>
  <si>
    <t>561 - Porcari (Lu) (25-26/07/2015)</t>
  </si>
  <si>
    <t>312 - Certaldo (Fi) (26/04/2015)</t>
  </si>
  <si>
    <t>270 - Villalunga Di Casalgrande (Re) (03/05/2015)</t>
  </si>
  <si>
    <t>261 - Lusuolo di Mulazzo (MS) (12/04/2015)</t>
  </si>
  <si>
    <t>260 - Capezzano Pianore (Lu) (07/09/2014)</t>
  </si>
  <si>
    <t>242 - Pescia (Pt) (02/06/2015)</t>
  </si>
  <si>
    <t>256 - Capezzano Pianore (Lu) (07/09/2014)</t>
  </si>
  <si>
    <t>254 - Lusuolo di Mulazzo (MS) (12/04/2015)</t>
  </si>
  <si>
    <t>237 - Villalunga Di Casalgrande (Re) (03/05/2015)</t>
  </si>
  <si>
    <t>233 - Certaldo (Fi) (26/04/2015)</t>
  </si>
  <si>
    <t>474 - Porcari (Lu) (25-26/07/2015)</t>
  </si>
  <si>
    <t>256 - Cerreto Guidi (Fi) (03/05/2015)</t>
  </si>
  <si>
    <t>237 - Certaldo (Fi) (26/04/2015)</t>
  </si>
  <si>
    <t>Graziani Oberdan</t>
  </si>
  <si>
    <t>250 - Pescia (Pt) (02/06/2015)</t>
  </si>
  <si>
    <t>247 - Lusuolo di Mulazzo (MS) (12/04/2015)</t>
  </si>
  <si>
    <t>237 - Cerreto Guidi (Fi) (03/05/2015)</t>
  </si>
  <si>
    <t>227 - Certaldo (Fi) (26/04/2015)</t>
  </si>
  <si>
    <t>304 - Capezzano Pianore (Lu) (07/09/2014)</t>
  </si>
  <si>
    <t>299 - Cerreto Guidi (Fi) (21/06/2015)</t>
  </si>
  <si>
    <t>292 - Casalgrande (Re) (27-28/09/2014)</t>
  </si>
  <si>
    <t>290 - Villalunga Di Casalgrande (Re) (03/05/2015)</t>
  </si>
  <si>
    <t>260 - Casalgrande (Re) (27-28/09/2014)</t>
  </si>
  <si>
    <t>253 - Cerreto Guidi (Fi) (21/06/2015)</t>
  </si>
  <si>
    <t>235 - Pescia (Pt) (02/06/2015)</t>
  </si>
  <si>
    <t>365 - Certaldo (Fi) (26/04/2015)</t>
  </si>
  <si>
    <t>353 - Capezzano Pianore (Lu) (07/09/2014)</t>
  </si>
  <si>
    <t>339 - Casalgrande (Re) (27-28/09/2014)</t>
  </si>
  <si>
    <t>338 - Villalunga Di Casalgrande (Re) (03/05/2015)</t>
  </si>
  <si>
    <t>355 - St. Nicolas (16/05/2015)</t>
  </si>
  <si>
    <t>349 - Pescia (Pt) (02/06/2015)</t>
  </si>
  <si>
    <t>343 - Villalunga Di Casalgrande (Re) (03/05/2015)</t>
  </si>
  <si>
    <t>341 - St. Nicolas (17/05/2015)</t>
  </si>
  <si>
    <t>618 - Porcari (Lu) (25-26/07/2015)</t>
  </si>
  <si>
    <t>312 - Villalunga Di Casalgrande (Re) (03/05/2015)</t>
  </si>
  <si>
    <t>305 - Lusuolo di Mulazzo (MS) (12/04/2015)</t>
  </si>
  <si>
    <t>622 - Porcari (Lu) (25-26/07/2015)</t>
  </si>
  <si>
    <t>302 - Pescia (Pt) (02/06/2015)</t>
  </si>
  <si>
    <t>302 - Villalunga Di Casalgrande (Re) (03/05/2015)</t>
  </si>
  <si>
    <t>321 - Pescia (Pt) (02/06/2015)</t>
  </si>
  <si>
    <t>303 - Pescia (Pt) (14/06/2015)</t>
  </si>
  <si>
    <t>300 - Cerreto Guidi (Fi) (03/05/2015)</t>
  </si>
  <si>
    <t>293 - Capezzano Pianore (Lu) (07/09/2014)</t>
  </si>
  <si>
    <t>322 - Villalunga Di Casalgrande (Re) (03/05/2015)</t>
  </si>
  <si>
    <t>301 - Pescia (Pt) (14/06/2015)</t>
  </si>
  <si>
    <t>300 - Cerreto Guidi (Fi) (21/06/2015)</t>
  </si>
  <si>
    <t>294 - Lusuolo di Mulazzo (MS) (12/04/2015)</t>
  </si>
  <si>
    <t>284 - Cerreto Guidi (Fi) (03/05/2015)</t>
  </si>
  <si>
    <t>276 - Pescia (Pt) (02/06/2015)</t>
  </si>
  <si>
    <t>274 - Cerreto Guidi (Fi) (21/06/2015)</t>
  </si>
  <si>
    <t>261 - Certaldo (Fi) (26/04/2015)</t>
  </si>
  <si>
    <t>281 - Pescia (Pt) (14/06/2015)</t>
  </si>
  <si>
    <t>274 - Villalunga Di Casalgrande (Re) (03/05/2015)</t>
  </si>
  <si>
    <t>264 - Pescia (Pt) (02/06/2015)</t>
  </si>
  <si>
    <t>246 - Vallette Di Ostellato (Fe) (29/03/2015)</t>
  </si>
  <si>
    <t>Arco Compound - Allievi Maschile</t>
  </si>
  <si>
    <t>279 - Lusuolo di Mulazzo (MS) (12/04/2015)</t>
  </si>
  <si>
    <t>253 - Cerreto Guidi (Fi) (03/05/2015)</t>
  </si>
  <si>
    <t>BONGIANNI MILA</t>
  </si>
  <si>
    <t>664 - Porcari (Lu) (25-26/07/2015)</t>
  </si>
  <si>
    <t>347 - Lusuolo di Mulazzo (MS) (12/04/2015)</t>
  </si>
  <si>
    <t>345 - Cardano al Campo (VA) (26-28/06/2015)</t>
  </si>
  <si>
    <t>671 - Panicale (02-03/05/2015)</t>
  </si>
  <si>
    <t>350 - Belforte del Chienti (21/09/2014)</t>
  </si>
  <si>
    <t>332 - Casalgrande (Re) (27-28/09/2014)</t>
  </si>
  <si>
    <t>310 - Cerreto Guidi (Fi) (03/05/2015)</t>
  </si>
  <si>
    <t>309 - Cerreto Guidi (Fi) (21/06/2015)</t>
  </si>
  <si>
    <t>290 - Capezzano Pianore (Lu) (07/09/2014)</t>
  </si>
  <si>
    <t>288 - Pescia (Pt) (14/06/2015)</t>
  </si>
  <si>
    <t>402 - Pescia (Pt) (02/06/2015)</t>
  </si>
  <si>
    <t>395 - Pescia (Pt) (14/06/2015)</t>
  </si>
  <si>
    <t>395 - Cerreto Guidi (Fi) (21/06/2015)</t>
  </si>
  <si>
    <t>389 - Cerreto Guidi (Fi) (03/05/2015)</t>
  </si>
  <si>
    <t>GALLO RAFFAELE</t>
  </si>
  <si>
    <t>782 - Porcari (Lu) (25-26/07/2015)</t>
  </si>
  <si>
    <t>397 - Lusuolo di Mulazzo (MS) (12/04/2015)</t>
  </si>
  <si>
    <t>404 - Pescia (Pt) (02/06/2015)</t>
  </si>
  <si>
    <t>389 - Lusuolo di Mulazzo (MS) (12/04/2015)</t>
  </si>
  <si>
    <t>GALLO PASQUALE</t>
  </si>
  <si>
    <t>772 - Porcari (Lu) (25-26/07/2015)</t>
  </si>
  <si>
    <t>392 - Pescia (Pt) (02/06/2015)</t>
  </si>
  <si>
    <t>391 - Pescia (Pt) (14/06/2015)</t>
  </si>
  <si>
    <t>753 - Montevarchi (Ar) (28-29/03/2015)</t>
  </si>
  <si>
    <t>382 - Pescia (Pt) (02/06/2015)</t>
  </si>
  <si>
    <t>377 - Cerreto Guidi (Fi) (21/06/2015)</t>
  </si>
  <si>
    <t>770 - Panicale (02-03/05/2015)</t>
  </si>
  <si>
    <t>740 - Città Della Pieve (11-12/04/2015)</t>
  </si>
  <si>
    <t>753 - Panicale (02-03/05/2015)</t>
  </si>
  <si>
    <t>736 - Montevarchi (Ar) (28-29/03/2015)</t>
  </si>
  <si>
    <t>369 - Cerreto Guidi (Fi) (03/05/2015)</t>
  </si>
  <si>
    <t>366 - Pescia (Pt) (14/06/2015)</t>
  </si>
  <si>
    <t>365 - Cerreto Guidi (Fi) (21/06/2015)</t>
  </si>
  <si>
    <t>358 - Certaldo (Fi) (26/04/2015)</t>
  </si>
  <si>
    <t>717 - Città Della Pieve (11-12/04/2015)</t>
  </si>
  <si>
    <t>365 - Pescia (Pt) (02/06/2015)</t>
  </si>
  <si>
    <t>357 - Cerreto Guidi (Fi) (21/06/2015)</t>
  </si>
  <si>
    <t>697 - Panicale (02-03/05/2015)</t>
  </si>
  <si>
    <t>362 - Pescia (Pt) (14/06/2015)</t>
  </si>
  <si>
    <t>348 - Lusuolo di Mulazzo (MS) (12/04/2015)</t>
  </si>
  <si>
    <t>671 - Montevarchi (Ar) (28-29/03/2015)</t>
  </si>
  <si>
    <t>346 - Capezzano Pianore (Lu) (07/09/2014)</t>
  </si>
  <si>
    <t>343 - Pescia (Pt) (02/06/2015)</t>
  </si>
  <si>
    <t>358 - Pescia (Pt) (02/06/2015)</t>
  </si>
  <si>
    <t>346 - Lusuolo di Mulazzo (MS) (12/04/2015)</t>
  </si>
  <si>
    <t>335 - Cerreto Guidi (Fi) (03/05/2015)</t>
  </si>
  <si>
    <t>319 - Certaldo (Fi) (26/04/2015)</t>
  </si>
  <si>
    <t>340 - Pescia (Pt) (14/06/2015)</t>
  </si>
  <si>
    <t>330 - Pescia (Pt) (02/06/2015)</t>
  </si>
  <si>
    <t>321 - Cerreto Guidi (Fi) (03/05/2015)</t>
  </si>
  <si>
    <t>315 - Lusuolo di Mulazzo (MS) (12/04/2015)</t>
  </si>
  <si>
    <t>SIRNA SPINELLI GIUSEPPE ANTONINO</t>
  </si>
  <si>
    <t>647 - Porcari (Lu) (25-26/07/2015)</t>
  </si>
  <si>
    <t>334 - Pescia (Pt) (02/06/2015)</t>
  </si>
  <si>
    <t>325 - Lusuolo di Mulazzo (MS) (12/04/2015)</t>
  </si>
  <si>
    <t>755 - Montevarchi (Ar) (28-29/03/2015)</t>
  </si>
  <si>
    <t>389 - Pescia (Pt) (02/06/2015)</t>
  </si>
  <si>
    <t>386 - Villalunga Di Casalgrande (Re) (03/05/2015)</t>
  </si>
  <si>
    <t>762 - Villalunga Di Casalgrande (Re) (09-10/05/2015)</t>
  </si>
  <si>
    <t>380 - Imperia (26/07/2015)</t>
  </si>
  <si>
    <t>377 - Crema (02/05/2015)</t>
  </si>
  <si>
    <t>749 - Montevarchi (Ar) (28-29/03/2015)</t>
  </si>
  <si>
    <t>383 - Certaldo (Fi) (26/04/2015)</t>
  </si>
  <si>
    <t>377 - Pescia (Pt) (02/06/2015)</t>
  </si>
  <si>
    <t>383 - Villalunga Di Casalgrande (Re) (03/05/2015)</t>
  </si>
  <si>
    <t>379 - Pescia (Pt) (02/06/2015)</t>
  </si>
  <si>
    <t>373 - Capezzano Pianore (Lu) (07/09/2014)</t>
  </si>
  <si>
    <t>372 - Cerreto Guidi (Fi) (21/06/2015)</t>
  </si>
  <si>
    <t>Long Bow - Seniores Femminile</t>
  </si>
  <si>
    <t>485 - Montevarchi (Ar) (28-29/03/2015)</t>
  </si>
  <si>
    <t>250 - Capezzano Pianore (Lu) (07/09/2014)</t>
  </si>
  <si>
    <t>245 - Certaldo (Fi) (26/04/2015)</t>
  </si>
  <si>
    <t>A.S.D. COMPAGNIA ARCIERI DELLE SEI ROSE</t>
  </si>
  <si>
    <t>189 - Capezzano Pianore (Lu) (07/09/2014)</t>
  </si>
  <si>
    <t>186 - Lusuolo di Mulazzo (MS) (12/04/2015)</t>
  </si>
  <si>
    <t>182 - Casalgrande (Re) (27-28/09/2014)</t>
  </si>
  <si>
    <t>171 - Certaldo (Fi) (26/04/2015)</t>
  </si>
  <si>
    <t>Long Bow - Seniores Maschile</t>
  </si>
  <si>
    <t>302 - Casalgrande (Re) (27-28/09/2014)</t>
  </si>
  <si>
    <t>299 - Villalunga Di Casalgrande (Re) (03/05/2015)</t>
  </si>
  <si>
    <t>297 - Pescia (Pt) (02/06/2015)</t>
  </si>
  <si>
    <t>277 - Lusuolo di Mulazzo (MS) (12/04/2015)</t>
  </si>
  <si>
    <t>516 - Porcari (Lu) (25-26/07/2015)</t>
  </si>
  <si>
    <t>272 - Certaldo (Fi) (26/04/2015)</t>
  </si>
  <si>
    <t>258 - Villalunga Di Casalgrande (Re) (03/05/2015)</t>
  </si>
  <si>
    <t>ASD ARCIERI DI AVALON</t>
  </si>
  <si>
    <t>480 - Montevarchi (Ar) (28-29/03/2015)</t>
  </si>
  <si>
    <t>240 - Certaldo (Fi) (26/04/2015)</t>
  </si>
  <si>
    <t>223 - Capezzano Pianore (Lu) (07/09/2014)</t>
  </si>
  <si>
    <t>248 - Cerreto Guidi (Fi) (21/06/2015)</t>
  </si>
  <si>
    <t>235 - Pescia (Pt) (14/06/2015)</t>
  </si>
  <si>
    <t>212 - Capezzano Pianore (Lu) (07/09/2014)</t>
  </si>
  <si>
    <t>208 - Pescia (Pt) (02/06/2015)</t>
  </si>
  <si>
    <t>431 - Montevarchi (Ar) (28-29/03/2015)</t>
  </si>
  <si>
    <t>240 - Villalunga Di Casalgrande (Re) (03/05/2015)</t>
  </si>
  <si>
    <t>223 - Pescia (Pt) (02/06/2015)</t>
  </si>
  <si>
    <t>CASATI VALERIOGIUSEPPE</t>
  </si>
  <si>
    <t>468 - Villalunga Di Casalgrande (Re) (09-10/05/2015)</t>
  </si>
  <si>
    <t>418 - Porcari (Lu) (25-26/07/2015)</t>
  </si>
  <si>
    <t>A.S.D. Frecce Pisane</t>
  </si>
  <si>
    <t>172 - Pescia (Pt) (14/06/2015)</t>
  </si>
  <si>
    <t>155 - Cerreto Guidi (Fi) (21/06/2015)</t>
  </si>
  <si>
    <t>153 - Capezzano Pianore (Lu) (07/09/2014)</t>
  </si>
  <si>
    <t>137 - Lusuolo di Mulazzo (MS) (12/04/2015)</t>
  </si>
  <si>
    <t>Coluccini Natalia</t>
  </si>
  <si>
    <t>315 - Capezzano Pianore (Lu) (07/09/2014)</t>
  </si>
  <si>
    <t>303 - Casalgrande (Re) (27-28/09/2014)</t>
  </si>
  <si>
    <t>247 - Cerreto Guidi (Fi) (03/05/2015)</t>
  </si>
  <si>
    <t>BALDUCCI ELEONORA</t>
  </si>
  <si>
    <t>247 - Cerreto Guidi (Fi) (21/06/2015)</t>
  </si>
  <si>
    <t>229 - Certaldo (Fi) (26/04/2015)</t>
  </si>
  <si>
    <t>291 - Capezzano Pianore (Lu) (07/09/2014)</t>
  </si>
  <si>
    <t>276 - Pescia (Pt) (14/06/2015)</t>
  </si>
  <si>
    <t>Arco olimpico - Juniores Femminile</t>
  </si>
  <si>
    <t>219 - Pescia (Pt) (14/06/2015)</t>
  </si>
  <si>
    <t>218 - Cerreto Guidi (Fi) (03/05/2015)</t>
  </si>
  <si>
    <t>292 - Cerreto Guidi (Fi) (21/06/2015)</t>
  </si>
  <si>
    <t>285 - Villalunga Di Casalgrande (Re) (03/05/2015)</t>
  </si>
  <si>
    <t>480 - Porcari (Lu) (25-26/07/2015)</t>
  </si>
  <si>
    <t>BANTI GIORGIO</t>
  </si>
  <si>
    <t>204 - Pescia (Pt) (14/06/2015)</t>
  </si>
  <si>
    <t>287 - Cerreto Guidi (Fi) (21/06/2015)</t>
  </si>
  <si>
    <t>267 - Lusuolo di Mulazzo (MS) (12/04/2015)</t>
  </si>
  <si>
    <t>249 - Cardano al Campo (VA) (26-28/06/2015)</t>
  </si>
  <si>
    <t>298 - Pescia (Pt) (02/06/2015)</t>
  </si>
  <si>
    <t>295 - Lusuolo di Mulazzo (MS) (12/04/2015)</t>
  </si>
  <si>
    <t>288 - Vallette Di Ostellato (Fe) (29/03/2015)</t>
  </si>
  <si>
    <t>287 - Villalunga Di Casalgrande (Re) (03/05/2015)</t>
  </si>
  <si>
    <t>601 - Montevarchi (Ar) (28-29/03/2015)</t>
  </si>
  <si>
    <t>276 - Certaldo (Fi) (26/04/2015)</t>
  </si>
  <si>
    <t>265 - Capezzano Pianore (Lu) (07/09/2014)</t>
  </si>
  <si>
    <t>529 - Città Della Pieve (11-12/04/2015)</t>
  </si>
  <si>
    <t>519 - Montevarchi (Ar) (28-29/03/2015)</t>
  </si>
  <si>
    <t>352 - Pescia (Pt) (02/06/2015)</t>
  </si>
  <si>
    <t>335 - Villalunga Di Casalgrande (Re) (03/05/2015)</t>
  </si>
  <si>
    <t>326 - Lusuolo di Mulazzo (MS) (12/04/2015)</t>
  </si>
  <si>
    <t>321 - Vallette Di Ostellato (Fe) (29/03/2015)</t>
  </si>
  <si>
    <t>Gargari Federico</t>
  </si>
  <si>
    <t>656 - Montevarchi (Ar) (28-29/03/2015)</t>
  </si>
  <si>
    <t>331 - Villalunga Di Casalgrande (Re) (03/05/2015)</t>
  </si>
  <si>
    <t>329 - Pescia (Pt) (14/06/2015)</t>
  </si>
  <si>
    <t>337 - Cerreto Guidi (Fi) (21/06/2015)</t>
  </si>
  <si>
    <t>331 - Pescia (Pt) (14/06/2015)</t>
  </si>
  <si>
    <t>325 - Pescia (Pt) (02/06/2015)</t>
  </si>
  <si>
    <t>322 - Casalgrande (Re) (27-28/09/2014)</t>
  </si>
  <si>
    <t>640 - Città Della Pieve (11-12/04/2015)</t>
  </si>
  <si>
    <t>637 - Panicale (02-03/05/2015)</t>
  </si>
  <si>
    <t>Pantini David</t>
  </si>
  <si>
    <t>634 - Panicale (02-03/05/2015)</t>
  </si>
  <si>
    <t>631 - Montevarchi (Ar) (28-29/03/2015)</t>
  </si>
  <si>
    <t>321 - Pescia (Pt) (14/06/2015)</t>
  </si>
  <si>
    <t>301 - Pescia (Pt) (02/06/2015)</t>
  </si>
  <si>
    <t>294 - Capezzano Pianore (Lu) (07/09/2014)</t>
  </si>
  <si>
    <t>449 - Porcari (Lu) (25-26/07/2015)</t>
  </si>
  <si>
    <t>249 - Capezzano Pianore (Lu) (07/09/2014)</t>
  </si>
  <si>
    <t>215 - Lusuolo di Mulazzo (MS) (12/04/2015)</t>
  </si>
  <si>
    <t>2.070 - Porcari (Lu) (25-26/07/2015)</t>
  </si>
  <si>
    <t>1.059 - Pescia (Pt) (02/06/2015)</t>
  </si>
  <si>
    <t>1.052 - Villalunga Di Casalgrande (Re) (03/05/2015)</t>
  </si>
  <si>
    <t>936 - Pescia (Pt) (02/06/2015)</t>
  </si>
  <si>
    <t>886 - R1509059 (01/01/1970)</t>
  </si>
  <si>
    <t>886 - Cerreto Guidi (Fi) (03/05/2015)</t>
  </si>
  <si>
    <t>881 - Certaldo (Fi) (26/04/2015)</t>
  </si>
  <si>
    <t>946 - Pescia (Pt) (02/06/2015)</t>
  </si>
  <si>
    <t>873 - R1509024 (01/01/1970)</t>
  </si>
  <si>
    <t>858 - Vallette Di Ostellato (Fe) (29/03/2015)</t>
  </si>
  <si>
    <t>825 - Pescia (Pt) (14/06/2015)</t>
  </si>
  <si>
    <t>CO - Allievi Maschile</t>
  </si>
  <si>
    <t>LB - Maschile</t>
  </si>
  <si>
    <t>LB - Femminile</t>
  </si>
  <si>
    <t>CO - Allievi Maschile Totale</t>
  </si>
  <si>
    <t>LB - Femminile Totale</t>
  </si>
  <si>
    <t>LB - Maschile Totale</t>
  </si>
  <si>
    <t>Divisione Arco olimpico - Atleti Trovati: 8</t>
  </si>
  <si>
    <t>Pos.</t>
  </si>
  <si>
    <t>Matr.</t>
  </si>
  <si>
    <t>Arciere</t>
  </si>
  <si>
    <t>Cl.</t>
  </si>
  <si>
    <t>Società</t>
  </si>
  <si>
    <t>Punti</t>
  </si>
  <si>
    <t>SM</t>
  </si>
  <si>
    <t>MM</t>
  </si>
  <si>
    <t>JM</t>
  </si>
  <si>
    <t>Divisione Arco Compound - Atleti Trovati: 18</t>
  </si>
  <si>
    <t>PARRINI MARCO</t>
  </si>
  <si>
    <t>Divisione Arco Compound - Atleti Trovati: 2</t>
  </si>
  <si>
    <t>MF</t>
  </si>
  <si>
    <t>Divisione Arco Nudo - Atleti Trovati: 13</t>
  </si>
  <si>
    <t>Rogai Guido</t>
  </si>
  <si>
    <t>Divisione Arco Nudo - Atleti Trovati: 6</t>
  </si>
  <si>
    <t>SF</t>
  </si>
  <si>
    <t>AF</t>
  </si>
  <si>
    <t>MATTEONI CLAUDIA</t>
  </si>
  <si>
    <t>Marchetti Lucia</t>
  </si>
  <si>
    <t>Divisione Long Bow - Atleti Trovati: 4</t>
  </si>
  <si>
    <t>Divisione Long Bow - Atleti Trovati: 1</t>
  </si>
  <si>
    <t>Divisione Arco olimpico - Atleti Trovati: 27</t>
  </si>
  <si>
    <t>AM</t>
  </si>
  <si>
    <t>CHIARI DAVIDE</t>
  </si>
  <si>
    <t>Cesari Marco</t>
  </si>
  <si>
    <t>GIUSTI Saverio</t>
  </si>
  <si>
    <t>Giannini Valerio</t>
  </si>
  <si>
    <t>Rosellini Luca</t>
  </si>
  <si>
    <t>Conti Paolo</t>
  </si>
  <si>
    <t>Di Franco Carmelo</t>
  </si>
  <si>
    <t>Nannipieri Valeriano</t>
  </si>
  <si>
    <t>Divisione Arco olimpico - Atleti Trovati: 7</t>
  </si>
  <si>
    <t>Luti Elena</t>
  </si>
  <si>
    <t>JF</t>
  </si>
  <si>
    <t>Divisione Arco Compound - Atleti Trovati: 31</t>
  </si>
  <si>
    <t>GIULIANI STEFANO</t>
  </si>
  <si>
    <t>Caccioppoli Bruno</t>
  </si>
  <si>
    <t>Antoni Davide</t>
  </si>
  <si>
    <t>Bisso Giacomo</t>
  </si>
  <si>
    <t>Divisione Arco Compound - Atleti Trovati: 4</t>
  </si>
  <si>
    <t>Divisione Arco Nudo - Atleti Trovati: 37</t>
  </si>
  <si>
    <t>Cini Stefano</t>
  </si>
  <si>
    <t>Tognarelli Luciano</t>
  </si>
  <si>
    <t>Chiaramonti Graziano</t>
  </si>
  <si>
    <t>COLOTTO ALESSANDRO</t>
  </si>
  <si>
    <t>Fani Alessandro</t>
  </si>
  <si>
    <t>fontanini massimo</t>
  </si>
  <si>
    <t>Bardocci Arduino</t>
  </si>
  <si>
    <t>Divisione Arco Nudo - Atleti Trovati: 15</t>
  </si>
  <si>
    <t>Migliani Tiziana</t>
  </si>
  <si>
    <t>Poggesi Sara</t>
  </si>
  <si>
    <t>FAILLI MARA</t>
  </si>
  <si>
    <t>Saletti Costanza</t>
  </si>
  <si>
    <t>Divisione Long Bow - Atleti Trovati: 17</t>
  </si>
  <si>
    <t>Fantozzi Giacomo Luca</t>
  </si>
  <si>
    <t>Ceccarelli Massimo</t>
  </si>
  <si>
    <t>Messerini Marco</t>
  </si>
  <si>
    <t>Controllo con Ranking</t>
  </si>
  <si>
    <t>OL - Juniores Maschiel</t>
  </si>
  <si>
    <t>AN - Allieve Femminile</t>
  </si>
  <si>
    <t>OL - Allievo Maschile</t>
  </si>
  <si>
    <t>OL - Allievo Femminile</t>
  </si>
  <si>
    <t>CO - Allievo Maschile</t>
  </si>
  <si>
    <t>AN - juniores Femminile</t>
  </si>
  <si>
    <t>LB- Maschile</t>
  </si>
  <si>
    <t>Aggiunti</t>
  </si>
  <si>
    <t>stato</t>
  </si>
  <si>
    <t>Da Ranking</t>
  </si>
  <si>
    <t>Blu</t>
  </si>
  <si>
    <t>Giallo</t>
  </si>
  <si>
    <t>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</si>
</sst>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0" fontId="0" fillId="0" borderId="0" xfId="0" pivotButton="1"/>
    <xf numFmtId="0" fontId="1" fillId="0" borderId="0" xfId="0" applyFont="1"/>
    <xf numFmtId="0" fontId="0" fillId="0" borderId="0" xfId="0" applyNumberFormat="1"/>
    <xf numFmtId="0" fontId="1" fillId="2" borderId="1" xfId="0" applyFont="1" applyFill="1" applyBorder="1"/>
    <xf numFmtId="0" fontId="0" fillId="3" borderId="0" xfId="0" applyFill="1"/>
    <xf numFmtId="0" fontId="0" fillId="3" borderId="0" xfId="0" applyNumberForma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Border="1"/>
    <xf numFmtId="0" fontId="0" fillId="0" borderId="0" xfId="0" applyAlignment="1">
      <alignment horizontal="center" wrapText="1"/>
    </xf>
    <xf numFmtId="3" fontId="1" fillId="0" borderId="0" xfId="0" applyNumberFormat="1" applyFont="1"/>
    <xf numFmtId="0" fontId="5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3" fontId="0" fillId="5" borderId="0" xfId="0" applyNumberFormat="1" applyFill="1"/>
    <xf numFmtId="0" fontId="0" fillId="5" borderId="0" xfId="0" applyNumberFormat="1" applyFill="1"/>
    <xf numFmtId="0" fontId="1" fillId="3" borderId="0" xfId="0" applyFont="1" applyFill="1"/>
    <xf numFmtId="0" fontId="1" fillId="3" borderId="0" xfId="0" applyNumberFormat="1" applyFont="1" applyFill="1"/>
    <xf numFmtId="0" fontId="5" fillId="4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wrapText="1" readingOrder="0"/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fill>
        <patternFill patternType="solid">
          <bgColor theme="3" tint="0.79998168889431442"/>
        </patternFill>
      </fill>
    </dxf>
  </dxfs>
  <tableStyles count="0" defaultTableStyle="TableStyleMedium2" defaultPivotStyle="PivotStyleLight16"/>
  <colors>
    <mruColors>
      <color rgb="FFF5F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42.785199189813" createdVersion="5" refreshedVersion="5" minRefreshableVersion="3" recordCount="80">
  <cacheSource type="worksheet">
    <worksheetSource ref="A1:F1048576" sheet="PIVOT SU DATI INTERNET"/>
  </cacheSource>
  <cacheFields count="6">
    <cacheField name="DIVISIONE e CLASSE" numFmtId="0">
      <sharedItems containsBlank="1" count="21">
        <s v="AN - Allievi Femminile"/>
        <s v="AN - Juniores Femminile"/>
        <s v="AN - Juniores Maschile"/>
        <s v="AN - Master Femminile"/>
        <s v="AN - Master Maschile"/>
        <s v="AN - Seniores Femminile"/>
        <s v="AN - Seniores Maschile"/>
        <s v="CO - Allievi Maschile"/>
        <s v="CO - Master Femminile"/>
        <s v="CO - Master Maschile"/>
        <s v="CO - Seniores Maschile"/>
        <s v="LB - Femminile"/>
        <s v="LB - Maschile"/>
        <s v="OL - Allievi Femminile"/>
        <s v="OL - Allievi Maschile"/>
        <s v="OL - Juniores Femminile"/>
        <s v="OL - Juniores Maschile"/>
        <s v="OL - Master Femminile"/>
        <s v="OL - Master Maschile"/>
        <s v="OL - Seniores Maschile"/>
        <m/>
      </sharedItems>
    </cacheField>
    <cacheField name="RANKING" numFmtId="0">
      <sharedItems containsString="0" containsBlank="1" containsNumber="1" containsInteger="1" minValue="1" maxValue="13" count="14">
        <n v="1"/>
        <n v="2"/>
        <n v="3"/>
        <n v="4"/>
        <n v="5"/>
        <n v="6"/>
        <n v="7"/>
        <n v="8"/>
        <n v="9"/>
        <n v="10"/>
        <n v="11"/>
        <n v="12"/>
        <n v="13"/>
        <m/>
      </sharedItems>
    </cacheField>
    <cacheField name="TESSERA" numFmtId="0">
      <sharedItems containsString="0" containsBlank="1" containsNumber="1" containsInteger="1" minValue="200" maxValue="111579"/>
    </cacheField>
    <cacheField name="ATLETA" numFmtId="0">
      <sharedItems containsBlank="1" count="75">
        <s v="BACCI JESSICA"/>
        <s v="FRANCESCHINI CATERINA"/>
        <s v="LAZZERINI GIORGIA"/>
        <s v="Guida Andrea"/>
        <s v="Peregrini Paola"/>
        <s v="Bacherini Franca"/>
        <s v="Giannini Estera"/>
        <s v="Basteri Valter"/>
        <s v="Basile Giuseppe"/>
        <s v="D'Ulivo Luca"/>
        <s v="Giorgi Giovanni"/>
        <s v="Gambino Giuseppe"/>
        <s v="Mazzoni Graziano"/>
        <s v="Graziani Oberdan"/>
        <s v="Pennacchi Luciana"/>
        <s v="Menichetti Michela"/>
        <s v="Giannini Alessandro"/>
        <s v="Bellotti Daniele"/>
        <s v="PACINI MASSIMILIANO"/>
        <s v="MARIOTTINI MATTEO"/>
        <s v="Sacconi Marco"/>
        <s v="TACCOLA ROBERTO"/>
        <s v="Simonetti Fabio"/>
        <s v="MAZZANTI FEDERICO"/>
        <s v="DE SANTI EDOARDO"/>
        <s v="BONGIANNI MILA"/>
        <s v="Crocioni Tiziana"/>
        <s v="ARGENTO MARIA"/>
        <s v="Nevischi Roberto"/>
        <s v="GALLO RAFFAELE"/>
        <s v="Biagi Alessandro"/>
        <s v="GALLO PASQUALE"/>
        <s v="Barducci Gianni"/>
        <s v="Cristalli Davide"/>
        <s v="VERDELLI GIANNI"/>
        <s v="Spinnato Calcedonio"/>
        <s v="Metallo Antonio"/>
        <s v="Lorenzini Valerio"/>
        <s v="SACCONI MAURO"/>
        <s v="Biagetti Fausto"/>
        <s v="DE PASCALIS SALVATORE"/>
        <s v="SIRNA SPINELLI GIUSEPPE ANTONINO"/>
        <s v="Mucci Francesco"/>
        <s v="Biancardi Alessio"/>
        <s v="Parti Andrea"/>
        <s v="Arbanti Alessandro"/>
        <s v="SACCHETTI PAOLA"/>
        <s v="TOSI MARISA"/>
        <s v="Pontremolesi Marco"/>
        <s v="MANGIARULO GIUSEPPE"/>
        <s v="Rosseti Mario"/>
        <s v="QUILICI ALVO GIOVANNI"/>
        <s v="RICHI BALDI"/>
        <s v="CASATI VALERIOGIUSEPPE"/>
        <s v="Parrini Gianluca"/>
        <s v="Coluccini Natalia"/>
        <s v="Banti Regina"/>
        <s v="BALDUCCI ELEONORA"/>
        <s v="TALINI GIACOMO"/>
        <s v="DONATI AURORA"/>
        <s v="Ballerini Andrea"/>
        <s v="Melani Giulio"/>
        <s v="BANTI GIORGIO"/>
        <s v="Grassini Susi"/>
        <s v="Ricco' Francesco"/>
        <s v="Marconi Fabio"/>
        <s v="Ricci Luca"/>
        <s v="Ricco' Giovanni"/>
        <s v="Gargari Federico"/>
        <s v="GIANNELLI RUGGERO"/>
        <s v="Bennati Jacopo"/>
        <s v="Pantini David"/>
        <s v="Carosati Roberto"/>
        <s v="Ceccarelli Andrea"/>
        <m/>
      </sharedItems>
    </cacheField>
    <cacheField name="SOCIETA'" numFmtId="0">
      <sharedItems containsString="0" containsBlank="1" containsNumber="1" containsInteger="1" minValue="9001" maxValue="9085" count="19">
        <n v="9014"/>
        <n v="9035"/>
        <n v="9009"/>
        <n v="9067"/>
        <n v="9029"/>
        <n v="9079"/>
        <n v="9072"/>
        <n v="9004"/>
        <n v="9007"/>
        <n v="9044"/>
        <n v="9054"/>
        <n v="9001"/>
        <n v="9085"/>
        <n v="9082"/>
        <n v="9025"/>
        <n v="9066"/>
        <n v="9056"/>
        <n v="9013"/>
        <m/>
      </sharedItems>
    </cacheField>
    <cacheField name="PUNTEGGIO" numFmtId="0">
      <sharedItems containsString="0" containsBlank="1" containsNumber="1" containsInteger="1" minValue="393" maxValue="1581" count="69">
        <n v="519"/>
        <n v="480"/>
        <n v="393"/>
        <n v="424"/>
        <n v="1041"/>
        <n v="884"/>
        <n v="819"/>
        <n v="1294"/>
        <n v="1223"/>
        <n v="1197"/>
        <n v="1033"/>
        <n v="980"/>
        <n v="967"/>
        <n v="961"/>
        <n v="1185"/>
        <n v="1004"/>
        <n v="1395"/>
        <n v="1388"/>
        <n v="1235"/>
        <n v="1226"/>
        <n v="1217"/>
        <n v="1095"/>
        <n v="1065"/>
        <n v="532"/>
        <n v="1356"/>
        <n v="1353"/>
        <n v="1581"/>
        <n v="1575"/>
        <n v="1555"/>
        <n v="1512"/>
        <n v="1510"/>
        <n v="1489"/>
        <n v="1458"/>
        <n v="1439"/>
        <n v="1407"/>
        <n v="1360"/>
        <n v="1358"/>
        <n v="1306"/>
        <n v="1530"/>
        <n v="1519"/>
        <n v="1509"/>
        <n v="1507"/>
        <n v="728"/>
        <n v="1175"/>
        <n v="1046"/>
        <n v="943"/>
        <n v="903"/>
        <n v="894"/>
        <n v="886"/>
        <n v="617"/>
        <n v="618"/>
        <n v="482"/>
        <n v="476"/>
        <n v="567"/>
        <n v="437"/>
        <n v="577"/>
        <n v="457"/>
        <n v="1067"/>
        <n v="1168"/>
        <n v="1142"/>
        <n v="1048"/>
        <n v="1334"/>
        <n v="1316"/>
        <n v="1315"/>
        <n v="1277"/>
        <n v="1265"/>
        <n v="1211"/>
        <n v="91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2243.684312268517" createdVersion="4" refreshedVersion="5" minRefreshableVersion="3" recordCount="11">
  <cacheSource type="worksheet">
    <worksheetSource ref="P1:T12" sheet="PIVOT SU DATI INTERNET"/>
  </cacheSource>
  <cacheFields count="5">
    <cacheField name="DIVISIONE e CLASSE" numFmtId="0">
      <sharedItems containsBlank="1" count="8">
        <s v="Squadre - Femminile"/>
        <s v="Squadre - Maschile"/>
        <m/>
        <s v="Arco Compound - Master Maschile" u="1"/>
        <s v="Arco olimpico - Master Maschile" u="1"/>
        <s v="Arco Compound - Seniores Maschile" u="1"/>
        <s v="Arco olimpico - Seniores Maschile" u="1"/>
        <s v="Arco olimpico - Allievi Maschile" u="1"/>
      </sharedItems>
    </cacheField>
    <cacheField name="RANKING" numFmtId="0">
      <sharedItems containsString="0" containsBlank="1" containsNumber="1" containsInteger="1" minValue="1" maxValue="4" count="5">
        <n v="1"/>
        <n v="2"/>
        <m/>
        <n v="3" u="1"/>
        <n v="4" u="1"/>
      </sharedItems>
    </cacheField>
    <cacheField name="COD SOCIETA'" numFmtId="0">
      <sharedItems containsString="0" containsBlank="1" containsNumber="1" containsInteger="1" minValue="9004" maxValue="9029"/>
    </cacheField>
    <cacheField name="SOCIETA'" numFmtId="0">
      <sharedItems containsBlank="1" count="10">
        <s v="A.S.D. Arcieri Della Signoria"/>
        <s v="A.S.D. Compagnia Arcieri Città di Pescia"/>
        <s v="A.S.D. Compagnia Arcieri Lucca"/>
        <m/>
        <s v="1^ Comp.Arc.Città  di Firenze Ugo di Toscana A.S.D." u="1"/>
        <s v="A.S.D. Arcieri Della Chimera" u="1"/>
        <s v="A.S.D. Comp. Arcieri Borgo Al Cornio" u="1"/>
        <s v="Unione Polisp.Poggibonsese A.S.D.- Arc. Poggibonsi" u="1"/>
        <s v="A.S.D. Arcieri di Rotaio" u="1"/>
        <s v="A.S.D. Compagnia Ilcinese Arcieri Montalcino" u="1"/>
      </sharedItems>
    </cacheField>
    <cacheField name="PUNTEGGIO" numFmtId="3">
      <sharedItems containsString="0" containsBlank="1" containsNumber="1" containsInteger="1" minValue="2871" maxValue="8330" count="15">
        <n v="2871"/>
        <n v="3967"/>
        <n v="3512"/>
        <m/>
        <n v="8330" u="1"/>
        <n v="8053" u="1"/>
        <n v="7954" u="1"/>
        <n v="7259" u="1"/>
        <n v="6739" u="1"/>
        <n v="8126" u="1"/>
        <n v="8080" u="1"/>
        <n v="6538" u="1"/>
        <n v="5901" u="1"/>
        <n v="6682" u="1"/>
        <n v="668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2243.684949884257" createdVersion="5" refreshedVersion="5" minRefreshableVersion="3" recordCount="3">
  <cacheSource type="worksheet">
    <worksheetSource ref="I1:L4" sheet="pivot su dati completi"/>
  </cacheSource>
  <cacheFields count="4">
    <cacheField name="DIVISIONE e CLASSE" numFmtId="0">
      <sharedItems count="1">
        <s v="Squadre - Maschile"/>
      </sharedItems>
    </cacheField>
    <cacheField name="RANKING" numFmtId="0">
      <sharedItems containsSemiMixedTypes="0" containsString="0" containsNumber="1" containsInteger="1" minValue="1" maxValue="3" count="3">
        <n v="1"/>
        <n v="2"/>
        <n v="3"/>
      </sharedItems>
    </cacheField>
    <cacheField name="SOCIETA'" numFmtId="0">
      <sharedItems count="3">
        <s v="A.S.D. Compagnia Arcieri Città di Pescia"/>
        <s v="A.S.D. Compagnia Arcieri Lucca"/>
        <s v="A.S.D. ARCO e SPORT BELLARIA"/>
      </sharedItems>
    </cacheField>
    <cacheField name="PUNTEGGIO" numFmtId="3">
      <sharedItems containsSemiMixedTypes="0" containsString="0" containsNumber="1" containsInteger="1" minValue="3502" maxValue="4181" count="3">
        <n v="4181"/>
        <n v="3589"/>
        <n v="3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indows User" refreshedDate="42243.689481712965" createdVersion="5" refreshedVersion="5" minRefreshableVersion="3" recordCount="149">
  <cacheSource type="worksheet">
    <worksheetSource ref="A5:G154" sheet="dati completi"/>
  </cacheSource>
  <cacheFields count="7">
    <cacheField name="DIVISIONE e CLASSE" numFmtId="0">
      <sharedItems count="23">
        <s v="AN - Allievi Femminile"/>
        <s v="AN - Juniores Femminile"/>
        <s v="AN - Juniores Maschile"/>
        <s v="AN - Master Femminile"/>
        <s v="AN - Master Maschile"/>
        <s v="AN - Seniores Femminile"/>
        <s v="AN - Seniores Maschile"/>
        <s v="CO - Allievi Maschile"/>
        <s v="CO - Juniores Maschile"/>
        <s v="CO - Master Femminile"/>
        <s v="CO - Master Maschile"/>
        <s v="CO - Seniores Maschile"/>
        <s v="LB - Femminile"/>
        <s v="LB - Maschile"/>
        <s v="OL - Allievi Femminile"/>
        <s v="OL - Allievi Maschile"/>
        <s v="OL - Juniores Femminile"/>
        <s v="OL - Juniores Maschile"/>
        <s v="OL - Master Femminile"/>
        <s v="OL - Master Maschile"/>
        <s v="OL - Seniores Maschile"/>
        <s v="OL - Allievo Maschile" u="1"/>
        <s v="LB- Maschile" u="1"/>
      </sharedItems>
    </cacheField>
    <cacheField name="RANKING" numFmtId="0">
      <sharedItems containsSemiMixedTypes="0" containsString="0" containsNumber="1" containsInteger="1" minValue="1" maxValue="37" count="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34" u="1"/>
        <n v="36" u="1"/>
        <n v="33" u="1"/>
        <n v="35" u="1"/>
        <n v="37" u="1"/>
        <n v="26" u="1"/>
        <n v="27" u="1"/>
        <n v="28" u="1"/>
        <n v="29" u="1"/>
        <n v="30" u="1"/>
        <n v="31" u="1"/>
        <n v="32" u="1"/>
      </sharedItems>
    </cacheField>
    <cacheField name="TESSERA" numFmtId="0">
      <sharedItems containsSemiMixedTypes="0" containsString="0" containsNumber="1" containsInteger="1" minValue="200" maxValue="112307"/>
    </cacheField>
    <cacheField name="ATLETA" numFmtId="0">
      <sharedItems count="145">
        <s v="BACCI JESSICA"/>
        <s v="FRANCESCHINI CATERINA"/>
        <s v="LAZZERINI GIORGIA"/>
        <s v="Guida Andrea"/>
        <s v="Peregrini Paola"/>
        <s v="Bacherini Franca"/>
        <s v="Giannini Estera"/>
        <s v="Marchetti Lucia"/>
        <s v="NANNEI PATRIZIA"/>
        <s v="RINALDI PATRIZIA"/>
        <s v="FAILLI MARA"/>
        <s v="Basteri Valter"/>
        <s v="Basile Giuseppe"/>
        <s v="D'Ulivo Luca"/>
        <s v="Giorgi Giovanni"/>
        <s v="Gambino Giuseppe"/>
        <s v="Mazzoni Graziano"/>
        <s v="Graziani Oberdan"/>
        <s v="Rogai Guido"/>
        <s v="Dori Loriano"/>
        <s v="Cini Stefano"/>
        <s v="Palandri Fabio"/>
        <s v="Detti Lucio"/>
        <s v="Benvenuti Daniele"/>
        <s v="Tognarelli Luciano"/>
        <s v="Cenni Giampiero"/>
        <s v="Chiaramonti Graziano"/>
        <s v="COLOTTO ALESSANDRO"/>
        <s v="Del Freo Fabrizio"/>
        <s v="Gusmai Fabio"/>
        <s v="SACCHETTINI LUCA"/>
        <s v="Marini Marino"/>
        <s v="fontanini massimo"/>
        <s v="Bardocci Arduino"/>
        <s v="Pennacchi Luciana"/>
        <s v="Menichetti Michela"/>
        <s v="MATTEONI CLAUDIA"/>
        <s v="APPENDINO SIMONETTA"/>
        <s v="Migliani Tiziana"/>
        <s v="Poggesi Sara"/>
        <s v="Giannini Alessandro"/>
        <s v="Bellotti Daniele"/>
        <s v="PACINI MASSIMILIANO"/>
        <s v="MARIOTTINI MATTEO"/>
        <s v="Sacconi Marco"/>
        <s v="TACCOLA ROBERTO"/>
        <s v="Simonetti Fabio"/>
        <s v="MAZZANTI FEDERICO"/>
        <s v="Olivieri Massimo"/>
        <s v="Zanda Massimo"/>
        <s v="BARTOLETTI MASSIMO"/>
        <s v="Moriconi Andrea"/>
        <s v="Fani Alessandro"/>
        <s v="DE SANTI EDOARDO"/>
        <s v="Martinello Alessio"/>
        <s v="BONGIANNI MILA"/>
        <s v="Crocioni Tiziana"/>
        <s v="ARGENTO MARIA"/>
        <s v="PARIETTI LAURA"/>
        <s v="Nevischi Roberto"/>
        <s v="GALLO RAFFAELE"/>
        <s v="Biagi Alessandro"/>
        <s v="GALLO PASQUALE"/>
        <s v="Barducci Gianni"/>
        <s v="Cristalli Davide"/>
        <s v="VERDELLI GIANNI"/>
        <s v="Spinnato Calcedonio"/>
        <s v="Metallo Antonio"/>
        <s v="Lorenzini Valerio"/>
        <s v="SACCONI MAURO"/>
        <s v="Biagetti Fausto"/>
        <s v="DE PASCALIS SALVATORE"/>
        <s v="SIRNA SPINELLI GIUSEPPE ANTONINO"/>
        <s v="CECCHI MASSIMO"/>
        <s v="GIULIANI STEFANO"/>
        <s v="Carnasciali Stefano"/>
        <s v="Matteucci Arturo"/>
        <s v="Scarpaleggia Felice"/>
        <s v="Antoni Davide"/>
        <s v="Bisso Giacomo"/>
        <s v="Mucci Francesco"/>
        <s v="Biancardi Alessio"/>
        <s v="Parti Andrea"/>
        <s v="Arbanti Alessandro"/>
        <s v="Mencarini Francesco"/>
        <s v="PARRINI MARCO"/>
        <s v="Palandri Valerio"/>
        <s v="Palandri Jacopo"/>
        <s v="Caccioppoli Bruno"/>
        <s v="Valloni Leonardo"/>
        <s v="SACCHETTI PAOLA"/>
        <s v="TOSI MARISA"/>
        <s v="Brogi Sonia"/>
        <s v="Saletti Costanza"/>
        <s v="Pontremolesi Marco"/>
        <s v="MANGIARULO GIUSEPPE"/>
        <s v="Rosseti Mario"/>
        <s v="QUILICI ALVO GIOVANNI"/>
        <s v="RICHI BALDI"/>
        <s v="CASATI VALERIOGIUSEPPE"/>
        <s v="Parrini Gianluca"/>
        <s v="Fantozzi Giacomo Luca"/>
        <s v="Bernardini Walter"/>
        <s v="Melucci Federico"/>
        <s v="Calloni Paolo"/>
        <s v="Taddei Simone"/>
        <s v="Ceccarelli Massimo"/>
        <s v="Messerini Marco"/>
        <s v="FANUCCHI GIOVANNI"/>
        <s v="Aurilio Nicola"/>
        <s v="Coluccini Natalia"/>
        <s v="Banti Regina"/>
        <s v="BALDUCCI ELEONORA"/>
        <s v="TALINI GIACOMO"/>
        <s v="Herfane Youssef"/>
        <s v="CHIARI DAVIDE"/>
        <s v="Toccafondi Alessio"/>
        <s v="GIUSTI Saverio"/>
        <s v="DONATI AURORA"/>
        <s v="Luti Elena"/>
        <s v="Ballerini Andrea"/>
        <s v="Melani Giulio"/>
        <s v="BANTI GIORGIO"/>
        <s v="Paroli Leonardo"/>
        <s v="BAROTTI Nicola"/>
        <s v="Giannini Valerio"/>
        <s v="Grassini Susi"/>
        <s v="Kagel Pamela Thamar"/>
        <s v="Ricco' Francesco"/>
        <s v="Marconi Fabio"/>
        <s v="Ricci Luca"/>
        <s v="Rosellini Luca"/>
        <s v="Conti Paolo"/>
        <s v="Nannipieri Valeriano"/>
        <s v="Ricco' Giovanni"/>
        <s v="Gargari Federico"/>
        <s v="GIANNELLI RUGGERO"/>
        <s v="Bennati Jacopo"/>
        <s v="Pantini David"/>
        <s v="Carosati Roberto"/>
        <s v="Ceccarelli Andrea"/>
        <s v="Tonarelli Mario"/>
        <s v="Cesari Marco"/>
        <s v="Menci Fabio"/>
        <s v="Di Franco Carmelo"/>
      </sharedItems>
    </cacheField>
    <cacheField name="SOCIETA'" numFmtId="0">
      <sharedItems containsSemiMixedTypes="0" containsString="0" containsNumber="1" containsInteger="1" minValue="9001" maxValue="9085" count="27">
        <n v="9014"/>
        <n v="9035"/>
        <n v="9009"/>
        <n v="9004"/>
        <n v="9072"/>
        <n v="9082"/>
        <n v="9067"/>
        <n v="9029"/>
        <n v="9079"/>
        <n v="9007"/>
        <n v="9057"/>
        <n v="9001"/>
        <n v="9056"/>
        <n v="9074"/>
        <n v="9075"/>
        <n v="9005"/>
        <n v="9060"/>
        <n v="9066"/>
        <n v="9044"/>
        <n v="9054"/>
        <n v="9041"/>
        <n v="9085"/>
        <n v="9043"/>
        <n v="9025"/>
        <n v="9080"/>
        <n v="9013"/>
        <n v="9053"/>
      </sharedItems>
    </cacheField>
    <cacheField name="PUNTEGGIO" numFmtId="0">
      <sharedItems containsString="0" containsBlank="1" containsNumber="1" containsInteger="1" minValue="74" maxValue="1581" count="136">
        <n v="519"/>
        <n v="480"/>
        <n v="393"/>
        <n v="424"/>
        <n v="1041"/>
        <n v="884"/>
        <n v="819"/>
        <n v="275"/>
        <n v="205"/>
        <n v="176"/>
        <n v="79"/>
        <n v="1294"/>
        <n v="1223"/>
        <n v="1197"/>
        <n v="1033"/>
        <n v="980"/>
        <n v="967"/>
        <n v="961"/>
        <n v="449"/>
        <n v="439"/>
        <n v="298"/>
        <n v="285"/>
        <n v="274"/>
        <n v="271"/>
        <n v="262"/>
        <n v="258"/>
        <n v="253"/>
        <n v="249"/>
        <n v="244"/>
        <n v="226"/>
        <n v="220"/>
        <n v="219"/>
        <n v="201"/>
        <n v="188"/>
        <n v="182"/>
        <n v="1185"/>
        <n v="1004"/>
        <n v="422"/>
        <n v="218"/>
        <n v="171"/>
        <n v="147"/>
        <n v="1395"/>
        <n v="1388"/>
        <n v="1235"/>
        <n v="1226"/>
        <n v="1217"/>
        <n v="1095"/>
        <n v="1065"/>
        <n v="295"/>
        <n v="250"/>
        <n v="231"/>
        <n v="223"/>
        <n v="216"/>
        <n v="532"/>
        <n v="292"/>
        <n v="1356"/>
        <n v="1353"/>
        <n v="328"/>
        <n v="1581"/>
        <n v="1575"/>
        <n v="1555"/>
        <n v="1512"/>
        <n v="1510"/>
        <n v="1489"/>
        <n v="1458"/>
        <n v="1439"/>
        <n v="1407"/>
        <n v="1360"/>
        <n v="1358"/>
        <n v="1306"/>
        <n v="657"/>
        <n v="373"/>
        <n v="371"/>
        <n v="362"/>
        <n v="320"/>
        <n v="315"/>
        <n v="279"/>
        <n v="1530"/>
        <n v="1519"/>
        <n v="1509"/>
        <n v="1507"/>
        <n v="697"/>
        <n v="618"/>
        <n v="396"/>
        <n v="387"/>
        <n v="350"/>
        <n v="346"/>
        <n v="345"/>
        <n v="337"/>
        <n v="728"/>
        <n v="74"/>
        <n v="1175"/>
        <n v="1046"/>
        <n v="943"/>
        <n v="903"/>
        <n v="894"/>
        <n v="886"/>
        <n v="617"/>
        <n v="282"/>
        <n v="264"/>
        <n v="193"/>
        <n v="191"/>
        <n v="178"/>
        <n v="164"/>
        <n v="135"/>
        <n v="129"/>
        <n v="118"/>
        <n v="482"/>
        <n v="476"/>
        <n v="567"/>
        <n v="276"/>
        <n v="238"/>
        <n v="235"/>
        <n v="437"/>
        <n v="577"/>
        <n v="457"/>
        <n v="241"/>
        <n v="1067"/>
        <n v="213"/>
        <n v="1168"/>
        <n v="1142"/>
        <n v="1048"/>
        <n v="192"/>
        <n v="185"/>
        <m/>
        <n v="1334"/>
        <n v="1316"/>
        <n v="1315"/>
        <n v="1277"/>
        <n v="1265"/>
        <n v="1211"/>
        <n v="913"/>
        <n v="305"/>
        <n v="265"/>
        <n v="254"/>
        <n v="239" u="1"/>
      </sharedItems>
    </cacheField>
    <cacheField name="stato" numFmtId="0">
      <sharedItems count="2">
        <s v="Da Ranking"/>
        <s v="Aggiunt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Windows User" refreshedDate="42244.600082291669" createdVersion="5" refreshedVersion="5" minRefreshableVersion="3" recordCount="172">
  <cacheSource type="worksheet">
    <worksheetSource ref="A1:I1048576" sheet="LISTA INDIVIDUALI E SQ"/>
  </cacheSource>
  <cacheFields count="9">
    <cacheField name="DIVISIONE e CLASSE" numFmtId="0">
      <sharedItems containsBlank="1"/>
    </cacheField>
    <cacheField name="RANKING" numFmtId="0">
      <sharedItems containsString="0" containsBlank="1" containsNumber="1" containsInteger="1" minValue="1" maxValue="25"/>
    </cacheField>
    <cacheField name="ATLETA" numFmtId="0">
      <sharedItems containsBlank="1"/>
    </cacheField>
    <cacheField name="SOCIETA'" numFmtId="0">
      <sharedItems containsString="0" containsBlank="1" containsNumber="1" containsInteger="1" minValue="9001" maxValue="9085"/>
    </cacheField>
    <cacheField name="PUNTEGGIO" numFmtId="0">
      <sharedItems containsBlank="1" containsMixedTypes="1" containsNumber="1" containsInteger="1" minValue="74" maxValue="1581"/>
    </cacheField>
    <cacheField name="stato" numFmtId="0">
      <sharedItems containsBlank="1"/>
    </cacheField>
    <cacheField name="HC" numFmtId="0">
      <sharedItems containsString="0" containsBlank="1" containsNumber="1" containsInteger="1" minValue="1" maxValue="149"/>
    </cacheField>
    <cacheField name="picchetto" numFmtId="0">
      <sharedItems containsBlank="1" count="4">
        <s v="Giallo"/>
        <m/>
        <s v="Blu"/>
        <s v="Rosso"/>
      </sharedItems>
    </cacheField>
    <cacheField name="ammessi/riserve" numFmtId="0">
      <sharedItems containsBlank="1" count="3">
        <s v="ammesso"/>
        <m/>
        <s v="riserv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n v="96419"/>
    <x v="0"/>
    <x v="0"/>
    <x v="0"/>
  </r>
  <r>
    <x v="0"/>
    <x v="1"/>
    <n v="103032"/>
    <x v="1"/>
    <x v="0"/>
    <x v="1"/>
  </r>
  <r>
    <x v="1"/>
    <x v="0"/>
    <n v="91039"/>
    <x v="2"/>
    <x v="0"/>
    <x v="2"/>
  </r>
  <r>
    <x v="2"/>
    <x v="0"/>
    <n v="78441"/>
    <x v="3"/>
    <x v="1"/>
    <x v="3"/>
  </r>
  <r>
    <x v="3"/>
    <x v="0"/>
    <n v="5079"/>
    <x v="4"/>
    <x v="0"/>
    <x v="4"/>
  </r>
  <r>
    <x v="3"/>
    <x v="1"/>
    <n v="22052"/>
    <x v="5"/>
    <x v="2"/>
    <x v="5"/>
  </r>
  <r>
    <x v="3"/>
    <x v="2"/>
    <n v="45461"/>
    <x v="6"/>
    <x v="0"/>
    <x v="6"/>
  </r>
  <r>
    <x v="4"/>
    <x v="0"/>
    <n v="87127"/>
    <x v="7"/>
    <x v="3"/>
    <x v="7"/>
  </r>
  <r>
    <x v="4"/>
    <x v="1"/>
    <n v="7975"/>
    <x v="8"/>
    <x v="0"/>
    <x v="8"/>
  </r>
  <r>
    <x v="4"/>
    <x v="2"/>
    <n v="7976"/>
    <x v="9"/>
    <x v="4"/>
    <x v="9"/>
  </r>
  <r>
    <x v="4"/>
    <x v="3"/>
    <n v="92136"/>
    <x v="10"/>
    <x v="3"/>
    <x v="10"/>
  </r>
  <r>
    <x v="4"/>
    <x v="4"/>
    <n v="87131"/>
    <x v="11"/>
    <x v="3"/>
    <x v="11"/>
  </r>
  <r>
    <x v="4"/>
    <x v="5"/>
    <n v="4807"/>
    <x v="12"/>
    <x v="0"/>
    <x v="12"/>
  </r>
  <r>
    <x v="4"/>
    <x v="6"/>
    <n v="92277"/>
    <x v="13"/>
    <x v="5"/>
    <x v="13"/>
  </r>
  <r>
    <x v="5"/>
    <x v="0"/>
    <n v="7977"/>
    <x v="14"/>
    <x v="0"/>
    <x v="14"/>
  </r>
  <r>
    <x v="5"/>
    <x v="1"/>
    <n v="27022"/>
    <x v="15"/>
    <x v="4"/>
    <x v="15"/>
  </r>
  <r>
    <x v="6"/>
    <x v="0"/>
    <n v="87691"/>
    <x v="16"/>
    <x v="0"/>
    <x v="16"/>
  </r>
  <r>
    <x v="6"/>
    <x v="1"/>
    <n v="13432"/>
    <x v="17"/>
    <x v="5"/>
    <x v="17"/>
  </r>
  <r>
    <x v="6"/>
    <x v="2"/>
    <n v="73216"/>
    <x v="18"/>
    <x v="0"/>
    <x v="18"/>
  </r>
  <r>
    <x v="6"/>
    <x v="3"/>
    <n v="63400"/>
    <x v="19"/>
    <x v="0"/>
    <x v="19"/>
  </r>
  <r>
    <x v="6"/>
    <x v="4"/>
    <n v="71624"/>
    <x v="20"/>
    <x v="2"/>
    <x v="20"/>
  </r>
  <r>
    <x v="6"/>
    <x v="4"/>
    <n v="66939"/>
    <x v="21"/>
    <x v="0"/>
    <x v="20"/>
  </r>
  <r>
    <x v="6"/>
    <x v="6"/>
    <n v="4898"/>
    <x v="22"/>
    <x v="4"/>
    <x v="21"/>
  </r>
  <r>
    <x v="6"/>
    <x v="7"/>
    <n v="79644"/>
    <x v="23"/>
    <x v="6"/>
    <x v="22"/>
  </r>
  <r>
    <x v="7"/>
    <x v="0"/>
    <n v="91544"/>
    <x v="24"/>
    <x v="6"/>
    <x v="23"/>
  </r>
  <r>
    <x v="8"/>
    <x v="0"/>
    <n v="88505"/>
    <x v="25"/>
    <x v="5"/>
    <x v="24"/>
  </r>
  <r>
    <x v="8"/>
    <x v="1"/>
    <n v="10422"/>
    <x v="26"/>
    <x v="0"/>
    <x v="25"/>
  </r>
  <r>
    <x v="8"/>
    <x v="2"/>
    <n v="67305"/>
    <x v="27"/>
    <x v="7"/>
    <x v="9"/>
  </r>
  <r>
    <x v="9"/>
    <x v="0"/>
    <n v="85127"/>
    <x v="28"/>
    <x v="2"/>
    <x v="26"/>
  </r>
  <r>
    <x v="9"/>
    <x v="0"/>
    <n v="88621"/>
    <x v="29"/>
    <x v="5"/>
    <x v="26"/>
  </r>
  <r>
    <x v="9"/>
    <x v="2"/>
    <n v="7899"/>
    <x v="30"/>
    <x v="8"/>
    <x v="27"/>
  </r>
  <r>
    <x v="9"/>
    <x v="3"/>
    <n v="87938"/>
    <x v="31"/>
    <x v="0"/>
    <x v="28"/>
  </r>
  <r>
    <x v="9"/>
    <x v="4"/>
    <n v="26786"/>
    <x v="32"/>
    <x v="0"/>
    <x v="29"/>
  </r>
  <r>
    <x v="9"/>
    <x v="5"/>
    <n v="4754"/>
    <x v="33"/>
    <x v="9"/>
    <x v="30"/>
  </r>
  <r>
    <x v="9"/>
    <x v="6"/>
    <n v="12047"/>
    <x v="34"/>
    <x v="10"/>
    <x v="31"/>
  </r>
  <r>
    <x v="9"/>
    <x v="7"/>
    <n v="4747"/>
    <x v="35"/>
    <x v="7"/>
    <x v="32"/>
  </r>
  <r>
    <x v="9"/>
    <x v="8"/>
    <n v="14303"/>
    <x v="36"/>
    <x v="4"/>
    <x v="33"/>
  </r>
  <r>
    <x v="9"/>
    <x v="9"/>
    <n v="9658"/>
    <x v="37"/>
    <x v="11"/>
    <x v="34"/>
  </r>
  <r>
    <x v="9"/>
    <x v="10"/>
    <n v="63126"/>
    <x v="38"/>
    <x v="8"/>
    <x v="35"/>
  </r>
  <r>
    <x v="9"/>
    <x v="11"/>
    <n v="16737"/>
    <x v="39"/>
    <x v="9"/>
    <x v="36"/>
  </r>
  <r>
    <x v="9"/>
    <x v="12"/>
    <n v="75475"/>
    <x v="40"/>
    <x v="6"/>
    <x v="37"/>
  </r>
  <r>
    <x v="9"/>
    <x v="12"/>
    <n v="88506"/>
    <x v="41"/>
    <x v="5"/>
    <x v="37"/>
  </r>
  <r>
    <x v="10"/>
    <x v="0"/>
    <n v="53324"/>
    <x v="42"/>
    <x v="8"/>
    <x v="38"/>
  </r>
  <r>
    <x v="10"/>
    <x v="1"/>
    <n v="13071"/>
    <x v="43"/>
    <x v="5"/>
    <x v="39"/>
  </r>
  <r>
    <x v="10"/>
    <x v="2"/>
    <n v="51537"/>
    <x v="44"/>
    <x v="8"/>
    <x v="40"/>
  </r>
  <r>
    <x v="10"/>
    <x v="3"/>
    <n v="4950"/>
    <x v="45"/>
    <x v="0"/>
    <x v="41"/>
  </r>
  <r>
    <x v="11"/>
    <x v="0"/>
    <n v="82760"/>
    <x v="46"/>
    <x v="0"/>
    <x v="11"/>
  </r>
  <r>
    <x v="11"/>
    <x v="1"/>
    <n v="93323"/>
    <x v="47"/>
    <x v="12"/>
    <x v="42"/>
  </r>
  <r>
    <x v="12"/>
    <x v="0"/>
    <n v="58330"/>
    <x v="48"/>
    <x v="5"/>
    <x v="43"/>
  </r>
  <r>
    <x v="12"/>
    <x v="1"/>
    <n v="94543"/>
    <x v="49"/>
    <x v="12"/>
    <x v="44"/>
  </r>
  <r>
    <x v="12"/>
    <x v="2"/>
    <n v="87346"/>
    <x v="50"/>
    <x v="13"/>
    <x v="45"/>
  </r>
  <r>
    <x v="12"/>
    <x v="3"/>
    <n v="73093"/>
    <x v="51"/>
    <x v="4"/>
    <x v="46"/>
  </r>
  <r>
    <x v="12"/>
    <x v="4"/>
    <n v="88065"/>
    <x v="52"/>
    <x v="12"/>
    <x v="47"/>
  </r>
  <r>
    <x v="12"/>
    <x v="5"/>
    <n v="111579"/>
    <x v="53"/>
    <x v="10"/>
    <x v="48"/>
  </r>
  <r>
    <x v="12"/>
    <x v="6"/>
    <n v="60321"/>
    <x v="54"/>
    <x v="14"/>
    <x v="49"/>
  </r>
  <r>
    <x v="13"/>
    <x v="0"/>
    <n v="63235"/>
    <x v="55"/>
    <x v="15"/>
    <x v="50"/>
  </r>
  <r>
    <x v="13"/>
    <x v="1"/>
    <n v="94716"/>
    <x v="56"/>
    <x v="6"/>
    <x v="51"/>
  </r>
  <r>
    <x v="13"/>
    <x v="2"/>
    <n v="102655"/>
    <x v="57"/>
    <x v="2"/>
    <x v="52"/>
  </r>
  <r>
    <x v="14"/>
    <x v="0"/>
    <n v="74228"/>
    <x v="58"/>
    <x v="15"/>
    <x v="53"/>
  </r>
  <r>
    <x v="15"/>
    <x v="0"/>
    <n v="98080"/>
    <x v="59"/>
    <x v="6"/>
    <x v="54"/>
  </r>
  <r>
    <x v="16"/>
    <x v="0"/>
    <n v="83289"/>
    <x v="60"/>
    <x v="1"/>
    <x v="55"/>
  </r>
  <r>
    <x v="16"/>
    <x v="1"/>
    <n v="83291"/>
    <x v="61"/>
    <x v="1"/>
    <x v="1"/>
  </r>
  <r>
    <x v="16"/>
    <x v="2"/>
    <n v="71941"/>
    <x v="62"/>
    <x v="6"/>
    <x v="56"/>
  </r>
  <r>
    <x v="17"/>
    <x v="0"/>
    <n v="9671"/>
    <x v="63"/>
    <x v="15"/>
    <x v="57"/>
  </r>
  <r>
    <x v="18"/>
    <x v="0"/>
    <n v="4783"/>
    <x v="64"/>
    <x v="6"/>
    <x v="58"/>
  </r>
  <r>
    <x v="18"/>
    <x v="1"/>
    <n v="20930"/>
    <x v="65"/>
    <x v="16"/>
    <x v="59"/>
  </r>
  <r>
    <x v="18"/>
    <x v="2"/>
    <n v="4865"/>
    <x v="66"/>
    <x v="4"/>
    <x v="60"/>
  </r>
  <r>
    <x v="19"/>
    <x v="0"/>
    <n v="4778"/>
    <x v="67"/>
    <x v="6"/>
    <x v="61"/>
  </r>
  <r>
    <x v="19"/>
    <x v="1"/>
    <n v="5005"/>
    <x v="68"/>
    <x v="0"/>
    <x v="62"/>
  </r>
  <r>
    <x v="19"/>
    <x v="2"/>
    <n v="92244"/>
    <x v="69"/>
    <x v="0"/>
    <x v="63"/>
  </r>
  <r>
    <x v="19"/>
    <x v="3"/>
    <n v="9686"/>
    <x v="70"/>
    <x v="17"/>
    <x v="64"/>
  </r>
  <r>
    <x v="19"/>
    <x v="4"/>
    <n v="4793"/>
    <x v="71"/>
    <x v="17"/>
    <x v="65"/>
  </r>
  <r>
    <x v="19"/>
    <x v="5"/>
    <n v="200"/>
    <x v="72"/>
    <x v="1"/>
    <x v="66"/>
  </r>
  <r>
    <x v="19"/>
    <x v="6"/>
    <n v="90080"/>
    <x v="73"/>
    <x v="3"/>
    <x v="67"/>
  </r>
  <r>
    <x v="20"/>
    <x v="13"/>
    <m/>
    <x v="74"/>
    <x v="18"/>
    <x v="68"/>
  </r>
  <r>
    <x v="20"/>
    <x v="13"/>
    <m/>
    <x v="74"/>
    <x v="18"/>
    <x v="68"/>
  </r>
  <r>
    <x v="20"/>
    <x v="13"/>
    <m/>
    <x v="74"/>
    <x v="18"/>
    <x v="68"/>
  </r>
  <r>
    <x v="20"/>
    <x v="13"/>
    <m/>
    <x v="74"/>
    <x v="18"/>
    <x v="68"/>
  </r>
  <r>
    <x v="20"/>
    <x v="13"/>
    <m/>
    <x v="74"/>
    <x v="18"/>
    <x v="68"/>
  </r>
  <r>
    <x v="20"/>
    <x v="13"/>
    <m/>
    <x v="74"/>
    <x v="18"/>
    <x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n v="9004"/>
    <x v="0"/>
    <x v="0"/>
  </r>
  <r>
    <x v="1"/>
    <x v="0"/>
    <n v="9014"/>
    <x v="1"/>
    <x v="1"/>
  </r>
  <r>
    <x v="1"/>
    <x v="1"/>
    <n v="9029"/>
    <x v="2"/>
    <x v="2"/>
  </r>
  <r>
    <x v="2"/>
    <x v="2"/>
    <m/>
    <x v="3"/>
    <x v="3"/>
  </r>
  <r>
    <x v="2"/>
    <x v="2"/>
    <m/>
    <x v="3"/>
    <x v="3"/>
  </r>
  <r>
    <x v="2"/>
    <x v="2"/>
    <m/>
    <x v="3"/>
    <x v="3"/>
  </r>
  <r>
    <x v="2"/>
    <x v="2"/>
    <m/>
    <x v="3"/>
    <x v="3"/>
  </r>
  <r>
    <x v="2"/>
    <x v="2"/>
    <m/>
    <x v="3"/>
    <x v="3"/>
  </r>
  <r>
    <x v="2"/>
    <x v="2"/>
    <m/>
    <x v="3"/>
    <x v="3"/>
  </r>
  <r>
    <x v="2"/>
    <x v="2"/>
    <m/>
    <x v="3"/>
    <x v="3"/>
  </r>
  <r>
    <x v="2"/>
    <x v="2"/>
    <m/>
    <x v="3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</r>
  <r>
    <x v="0"/>
    <x v="1"/>
    <x v="1"/>
    <x v="1"/>
  </r>
  <r>
    <x v="0"/>
    <x v="2"/>
    <x v="2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9">
  <r>
    <x v="0"/>
    <x v="0"/>
    <n v="96419"/>
    <x v="0"/>
    <x v="0"/>
    <x v="0"/>
    <x v="0"/>
  </r>
  <r>
    <x v="0"/>
    <x v="1"/>
    <n v="103032"/>
    <x v="1"/>
    <x v="0"/>
    <x v="1"/>
    <x v="0"/>
  </r>
  <r>
    <x v="1"/>
    <x v="0"/>
    <n v="91039"/>
    <x v="2"/>
    <x v="0"/>
    <x v="2"/>
    <x v="0"/>
  </r>
  <r>
    <x v="2"/>
    <x v="0"/>
    <n v="78441"/>
    <x v="3"/>
    <x v="1"/>
    <x v="3"/>
    <x v="0"/>
  </r>
  <r>
    <x v="3"/>
    <x v="0"/>
    <n v="5079"/>
    <x v="4"/>
    <x v="0"/>
    <x v="4"/>
    <x v="0"/>
  </r>
  <r>
    <x v="3"/>
    <x v="1"/>
    <n v="22052"/>
    <x v="5"/>
    <x v="2"/>
    <x v="5"/>
    <x v="0"/>
  </r>
  <r>
    <x v="3"/>
    <x v="2"/>
    <n v="45461"/>
    <x v="6"/>
    <x v="0"/>
    <x v="6"/>
    <x v="0"/>
  </r>
  <r>
    <x v="3"/>
    <x v="3"/>
    <n v="42650"/>
    <x v="7"/>
    <x v="3"/>
    <x v="7"/>
    <x v="1"/>
  </r>
  <r>
    <x v="3"/>
    <x v="4"/>
    <n v="74330"/>
    <x v="8"/>
    <x v="3"/>
    <x v="8"/>
    <x v="1"/>
  </r>
  <r>
    <x v="3"/>
    <x v="5"/>
    <n v="97135"/>
    <x v="9"/>
    <x v="4"/>
    <x v="9"/>
    <x v="1"/>
  </r>
  <r>
    <x v="3"/>
    <x v="6"/>
    <n v="106031"/>
    <x v="10"/>
    <x v="5"/>
    <x v="10"/>
    <x v="1"/>
  </r>
  <r>
    <x v="4"/>
    <x v="0"/>
    <n v="87127"/>
    <x v="11"/>
    <x v="6"/>
    <x v="11"/>
    <x v="0"/>
  </r>
  <r>
    <x v="4"/>
    <x v="1"/>
    <n v="7975"/>
    <x v="12"/>
    <x v="0"/>
    <x v="12"/>
    <x v="0"/>
  </r>
  <r>
    <x v="4"/>
    <x v="2"/>
    <n v="7976"/>
    <x v="13"/>
    <x v="7"/>
    <x v="13"/>
    <x v="0"/>
  </r>
  <r>
    <x v="4"/>
    <x v="3"/>
    <n v="92136"/>
    <x v="14"/>
    <x v="6"/>
    <x v="14"/>
    <x v="0"/>
  </r>
  <r>
    <x v="4"/>
    <x v="4"/>
    <n v="87131"/>
    <x v="15"/>
    <x v="6"/>
    <x v="15"/>
    <x v="0"/>
  </r>
  <r>
    <x v="4"/>
    <x v="5"/>
    <n v="4807"/>
    <x v="16"/>
    <x v="0"/>
    <x v="16"/>
    <x v="0"/>
  </r>
  <r>
    <x v="4"/>
    <x v="6"/>
    <n v="92277"/>
    <x v="17"/>
    <x v="8"/>
    <x v="17"/>
    <x v="0"/>
  </r>
  <r>
    <x v="4"/>
    <x v="7"/>
    <n v="96335"/>
    <x v="18"/>
    <x v="9"/>
    <x v="18"/>
    <x v="1"/>
  </r>
  <r>
    <x v="4"/>
    <x v="8"/>
    <n v="59304"/>
    <x v="19"/>
    <x v="9"/>
    <x v="19"/>
    <x v="1"/>
  </r>
  <r>
    <x v="4"/>
    <x v="9"/>
    <n v="27105"/>
    <x v="20"/>
    <x v="10"/>
    <x v="20"/>
    <x v="1"/>
  </r>
  <r>
    <x v="4"/>
    <x v="10"/>
    <n v="4962"/>
    <x v="21"/>
    <x v="2"/>
    <x v="21"/>
    <x v="1"/>
  </r>
  <r>
    <x v="4"/>
    <x v="11"/>
    <n v="11356"/>
    <x v="22"/>
    <x v="11"/>
    <x v="22"/>
    <x v="1"/>
  </r>
  <r>
    <x v="4"/>
    <x v="12"/>
    <n v="40158"/>
    <x v="23"/>
    <x v="3"/>
    <x v="23"/>
    <x v="1"/>
  </r>
  <r>
    <x v="4"/>
    <x v="13"/>
    <n v="96763"/>
    <x v="24"/>
    <x v="10"/>
    <x v="24"/>
    <x v="1"/>
  </r>
  <r>
    <x v="4"/>
    <x v="14"/>
    <n v="59980"/>
    <x v="25"/>
    <x v="12"/>
    <x v="25"/>
    <x v="1"/>
  </r>
  <r>
    <x v="4"/>
    <x v="15"/>
    <n v="98585"/>
    <x v="26"/>
    <x v="13"/>
    <x v="26"/>
    <x v="1"/>
  </r>
  <r>
    <x v="4"/>
    <x v="16"/>
    <n v="106030"/>
    <x v="27"/>
    <x v="5"/>
    <x v="27"/>
    <x v="1"/>
  </r>
  <r>
    <x v="4"/>
    <x v="17"/>
    <n v="20922"/>
    <x v="28"/>
    <x v="6"/>
    <x v="28"/>
    <x v="1"/>
  </r>
  <r>
    <x v="4"/>
    <x v="18"/>
    <n v="47766"/>
    <x v="29"/>
    <x v="14"/>
    <x v="29"/>
    <x v="1"/>
  </r>
  <r>
    <x v="4"/>
    <x v="19"/>
    <n v="67330"/>
    <x v="30"/>
    <x v="3"/>
    <x v="30"/>
    <x v="1"/>
  </r>
  <r>
    <x v="4"/>
    <x v="20"/>
    <n v="4775"/>
    <x v="31"/>
    <x v="9"/>
    <x v="31"/>
    <x v="1"/>
  </r>
  <r>
    <x v="4"/>
    <x v="21"/>
    <n v="89688"/>
    <x v="32"/>
    <x v="15"/>
    <x v="32"/>
    <x v="1"/>
  </r>
  <r>
    <x v="4"/>
    <x v="22"/>
    <n v="96335"/>
    <x v="18"/>
    <x v="9"/>
    <x v="33"/>
    <x v="1"/>
  </r>
  <r>
    <x v="4"/>
    <x v="23"/>
    <n v="112307"/>
    <x v="33"/>
    <x v="8"/>
    <x v="34"/>
    <x v="1"/>
  </r>
  <r>
    <x v="4"/>
    <x v="24"/>
    <n v="59304"/>
    <x v="19"/>
    <x v="9"/>
    <x v="34"/>
    <x v="1"/>
  </r>
  <r>
    <x v="5"/>
    <x v="0"/>
    <n v="7977"/>
    <x v="34"/>
    <x v="0"/>
    <x v="35"/>
    <x v="0"/>
  </r>
  <r>
    <x v="5"/>
    <x v="1"/>
    <n v="27022"/>
    <x v="35"/>
    <x v="7"/>
    <x v="36"/>
    <x v="0"/>
  </r>
  <r>
    <x v="5"/>
    <x v="2"/>
    <n v="103035"/>
    <x v="36"/>
    <x v="0"/>
    <x v="37"/>
    <x v="1"/>
  </r>
  <r>
    <x v="5"/>
    <x v="4"/>
    <n v="70856"/>
    <x v="37"/>
    <x v="3"/>
    <x v="38"/>
    <x v="1"/>
  </r>
  <r>
    <x v="5"/>
    <x v="5"/>
    <n v="96855"/>
    <x v="38"/>
    <x v="0"/>
    <x v="39"/>
    <x v="1"/>
  </r>
  <r>
    <x v="5"/>
    <x v="6"/>
    <n v="103424"/>
    <x v="39"/>
    <x v="9"/>
    <x v="40"/>
    <x v="1"/>
  </r>
  <r>
    <x v="6"/>
    <x v="0"/>
    <n v="87691"/>
    <x v="40"/>
    <x v="0"/>
    <x v="41"/>
    <x v="0"/>
  </r>
  <r>
    <x v="6"/>
    <x v="1"/>
    <n v="13432"/>
    <x v="41"/>
    <x v="8"/>
    <x v="42"/>
    <x v="0"/>
  </r>
  <r>
    <x v="6"/>
    <x v="2"/>
    <n v="73216"/>
    <x v="42"/>
    <x v="0"/>
    <x v="43"/>
    <x v="0"/>
  </r>
  <r>
    <x v="6"/>
    <x v="3"/>
    <n v="63400"/>
    <x v="43"/>
    <x v="0"/>
    <x v="44"/>
    <x v="0"/>
  </r>
  <r>
    <x v="6"/>
    <x v="4"/>
    <n v="71624"/>
    <x v="44"/>
    <x v="2"/>
    <x v="45"/>
    <x v="0"/>
  </r>
  <r>
    <x v="6"/>
    <x v="5"/>
    <n v="66939"/>
    <x v="45"/>
    <x v="0"/>
    <x v="45"/>
    <x v="0"/>
  </r>
  <r>
    <x v="6"/>
    <x v="6"/>
    <n v="4898"/>
    <x v="46"/>
    <x v="7"/>
    <x v="46"/>
    <x v="0"/>
  </r>
  <r>
    <x v="6"/>
    <x v="7"/>
    <n v="79644"/>
    <x v="47"/>
    <x v="4"/>
    <x v="47"/>
    <x v="0"/>
  </r>
  <r>
    <x v="6"/>
    <x v="8"/>
    <n v="54935"/>
    <x v="48"/>
    <x v="8"/>
    <x v="48"/>
    <x v="1"/>
  </r>
  <r>
    <x v="6"/>
    <x v="9"/>
    <n v="51512"/>
    <x v="49"/>
    <x v="9"/>
    <x v="49"/>
    <x v="1"/>
  </r>
  <r>
    <x v="6"/>
    <x v="10"/>
    <n v="70483"/>
    <x v="50"/>
    <x v="16"/>
    <x v="50"/>
    <x v="1"/>
  </r>
  <r>
    <x v="6"/>
    <x v="11"/>
    <n v="76323"/>
    <x v="51"/>
    <x v="17"/>
    <x v="51"/>
    <x v="1"/>
  </r>
  <r>
    <x v="6"/>
    <x v="12"/>
    <n v="70812"/>
    <x v="52"/>
    <x v="1"/>
    <x v="52"/>
    <x v="1"/>
  </r>
  <r>
    <x v="7"/>
    <x v="0"/>
    <n v="91544"/>
    <x v="53"/>
    <x v="4"/>
    <x v="53"/>
    <x v="0"/>
  </r>
  <r>
    <x v="8"/>
    <x v="0"/>
    <n v="78442"/>
    <x v="54"/>
    <x v="1"/>
    <x v="54"/>
    <x v="1"/>
  </r>
  <r>
    <x v="9"/>
    <x v="0"/>
    <n v="88505"/>
    <x v="55"/>
    <x v="8"/>
    <x v="55"/>
    <x v="0"/>
  </r>
  <r>
    <x v="9"/>
    <x v="1"/>
    <n v="10422"/>
    <x v="56"/>
    <x v="0"/>
    <x v="56"/>
    <x v="0"/>
  </r>
  <r>
    <x v="9"/>
    <x v="2"/>
    <n v="67305"/>
    <x v="57"/>
    <x v="3"/>
    <x v="13"/>
    <x v="0"/>
  </r>
  <r>
    <x v="9"/>
    <x v="3"/>
    <n v="92089"/>
    <x v="58"/>
    <x v="17"/>
    <x v="57"/>
    <x v="1"/>
  </r>
  <r>
    <x v="10"/>
    <x v="0"/>
    <n v="85127"/>
    <x v="59"/>
    <x v="2"/>
    <x v="58"/>
    <x v="0"/>
  </r>
  <r>
    <x v="10"/>
    <x v="0"/>
    <n v="88621"/>
    <x v="60"/>
    <x v="8"/>
    <x v="58"/>
    <x v="0"/>
  </r>
  <r>
    <x v="10"/>
    <x v="2"/>
    <n v="7899"/>
    <x v="61"/>
    <x v="9"/>
    <x v="59"/>
    <x v="0"/>
  </r>
  <r>
    <x v="10"/>
    <x v="3"/>
    <n v="87938"/>
    <x v="62"/>
    <x v="0"/>
    <x v="60"/>
    <x v="0"/>
  </r>
  <r>
    <x v="10"/>
    <x v="4"/>
    <n v="26786"/>
    <x v="63"/>
    <x v="0"/>
    <x v="61"/>
    <x v="0"/>
  </r>
  <r>
    <x v="10"/>
    <x v="5"/>
    <n v="4754"/>
    <x v="64"/>
    <x v="18"/>
    <x v="62"/>
    <x v="0"/>
  </r>
  <r>
    <x v="10"/>
    <x v="6"/>
    <n v="12047"/>
    <x v="65"/>
    <x v="19"/>
    <x v="63"/>
    <x v="0"/>
  </r>
  <r>
    <x v="10"/>
    <x v="7"/>
    <n v="4747"/>
    <x v="66"/>
    <x v="3"/>
    <x v="64"/>
    <x v="0"/>
  </r>
  <r>
    <x v="10"/>
    <x v="8"/>
    <n v="14303"/>
    <x v="67"/>
    <x v="7"/>
    <x v="65"/>
    <x v="0"/>
  </r>
  <r>
    <x v="10"/>
    <x v="9"/>
    <n v="9658"/>
    <x v="68"/>
    <x v="11"/>
    <x v="66"/>
    <x v="0"/>
  </r>
  <r>
    <x v="10"/>
    <x v="10"/>
    <n v="63126"/>
    <x v="69"/>
    <x v="9"/>
    <x v="67"/>
    <x v="0"/>
  </r>
  <r>
    <x v="10"/>
    <x v="11"/>
    <n v="16737"/>
    <x v="70"/>
    <x v="18"/>
    <x v="68"/>
    <x v="0"/>
  </r>
  <r>
    <x v="10"/>
    <x v="12"/>
    <n v="75475"/>
    <x v="71"/>
    <x v="4"/>
    <x v="69"/>
    <x v="0"/>
  </r>
  <r>
    <x v="10"/>
    <x v="13"/>
    <n v="88506"/>
    <x v="72"/>
    <x v="8"/>
    <x v="69"/>
    <x v="0"/>
  </r>
  <r>
    <x v="10"/>
    <x v="14"/>
    <n v="14332"/>
    <x v="73"/>
    <x v="0"/>
    <x v="70"/>
    <x v="1"/>
  </r>
  <r>
    <x v="10"/>
    <x v="15"/>
    <n v="4908"/>
    <x v="74"/>
    <x v="20"/>
    <x v="71"/>
    <x v="1"/>
  </r>
  <r>
    <x v="10"/>
    <x v="16"/>
    <n v="14310"/>
    <x v="75"/>
    <x v="9"/>
    <x v="72"/>
    <x v="1"/>
  </r>
  <r>
    <x v="10"/>
    <x v="17"/>
    <n v="4762"/>
    <x v="76"/>
    <x v="15"/>
    <x v="73"/>
    <x v="1"/>
  </r>
  <r>
    <x v="10"/>
    <x v="18"/>
    <n v="5105"/>
    <x v="77"/>
    <x v="12"/>
    <x v="74"/>
    <x v="1"/>
  </r>
  <r>
    <x v="10"/>
    <x v="19"/>
    <n v="53864"/>
    <x v="78"/>
    <x v="4"/>
    <x v="75"/>
    <x v="1"/>
  </r>
  <r>
    <x v="10"/>
    <x v="20"/>
    <n v="79291"/>
    <x v="79"/>
    <x v="0"/>
    <x v="76"/>
    <x v="1"/>
  </r>
  <r>
    <x v="11"/>
    <x v="0"/>
    <n v="53324"/>
    <x v="80"/>
    <x v="9"/>
    <x v="77"/>
    <x v="0"/>
  </r>
  <r>
    <x v="11"/>
    <x v="1"/>
    <n v="13071"/>
    <x v="81"/>
    <x v="8"/>
    <x v="78"/>
    <x v="0"/>
  </r>
  <r>
    <x v="11"/>
    <x v="2"/>
    <n v="51537"/>
    <x v="82"/>
    <x v="9"/>
    <x v="79"/>
    <x v="0"/>
  </r>
  <r>
    <x v="11"/>
    <x v="3"/>
    <n v="4950"/>
    <x v="83"/>
    <x v="0"/>
    <x v="80"/>
    <x v="0"/>
  </r>
  <r>
    <x v="11"/>
    <x v="4"/>
    <n v="4967"/>
    <x v="84"/>
    <x v="19"/>
    <x v="81"/>
    <x v="1"/>
  </r>
  <r>
    <x v="11"/>
    <x v="5"/>
    <n v="102900"/>
    <x v="85"/>
    <x v="20"/>
    <x v="82"/>
    <x v="1"/>
  </r>
  <r>
    <x v="11"/>
    <x v="6"/>
    <n v="4961"/>
    <x v="86"/>
    <x v="2"/>
    <x v="83"/>
    <x v="1"/>
  </r>
  <r>
    <x v="11"/>
    <x v="7"/>
    <n v="46851"/>
    <x v="87"/>
    <x v="2"/>
    <x v="84"/>
    <x v="1"/>
  </r>
  <r>
    <x v="11"/>
    <x v="8"/>
    <n v="4967"/>
    <x v="84"/>
    <x v="19"/>
    <x v="85"/>
    <x v="1"/>
  </r>
  <r>
    <x v="11"/>
    <x v="9"/>
    <n v="14298"/>
    <x v="88"/>
    <x v="6"/>
    <x v="86"/>
    <x v="1"/>
  </r>
  <r>
    <x v="11"/>
    <x v="10"/>
    <n v="86267"/>
    <x v="89"/>
    <x v="9"/>
    <x v="87"/>
    <x v="1"/>
  </r>
  <r>
    <x v="11"/>
    <x v="11"/>
    <n v="102900"/>
    <x v="85"/>
    <x v="20"/>
    <x v="88"/>
    <x v="1"/>
  </r>
  <r>
    <x v="12"/>
    <x v="0"/>
    <n v="82760"/>
    <x v="90"/>
    <x v="0"/>
    <x v="15"/>
    <x v="0"/>
  </r>
  <r>
    <x v="12"/>
    <x v="1"/>
    <n v="93323"/>
    <x v="91"/>
    <x v="21"/>
    <x v="89"/>
    <x v="0"/>
  </r>
  <r>
    <x v="12"/>
    <x v="2"/>
    <n v="99865"/>
    <x v="92"/>
    <x v="5"/>
    <x v="8"/>
    <x v="1"/>
  </r>
  <r>
    <x v="12"/>
    <x v="3"/>
    <n v="112096"/>
    <x v="93"/>
    <x v="22"/>
    <x v="90"/>
    <x v="1"/>
  </r>
  <r>
    <x v="13"/>
    <x v="0"/>
    <n v="58330"/>
    <x v="94"/>
    <x v="8"/>
    <x v="91"/>
    <x v="0"/>
  </r>
  <r>
    <x v="13"/>
    <x v="1"/>
    <n v="94543"/>
    <x v="95"/>
    <x v="21"/>
    <x v="92"/>
    <x v="0"/>
  </r>
  <r>
    <x v="13"/>
    <x v="2"/>
    <n v="87346"/>
    <x v="96"/>
    <x v="5"/>
    <x v="93"/>
    <x v="0"/>
  </r>
  <r>
    <x v="13"/>
    <x v="3"/>
    <n v="73093"/>
    <x v="97"/>
    <x v="7"/>
    <x v="94"/>
    <x v="0"/>
  </r>
  <r>
    <x v="13"/>
    <x v="4"/>
    <n v="88065"/>
    <x v="98"/>
    <x v="21"/>
    <x v="95"/>
    <x v="0"/>
  </r>
  <r>
    <x v="13"/>
    <x v="5"/>
    <n v="111579"/>
    <x v="99"/>
    <x v="19"/>
    <x v="96"/>
    <x v="0"/>
  </r>
  <r>
    <x v="13"/>
    <x v="6"/>
    <n v="60321"/>
    <x v="100"/>
    <x v="23"/>
    <x v="97"/>
    <x v="0"/>
  </r>
  <r>
    <x v="13"/>
    <x v="7"/>
    <n v="58247"/>
    <x v="101"/>
    <x v="0"/>
    <x v="98"/>
    <x v="1"/>
  </r>
  <r>
    <x v="13"/>
    <x v="8"/>
    <n v="20999"/>
    <x v="102"/>
    <x v="12"/>
    <x v="99"/>
    <x v="1"/>
  </r>
  <r>
    <x v="13"/>
    <x v="9"/>
    <n v="71457"/>
    <x v="103"/>
    <x v="5"/>
    <x v="100"/>
    <x v="1"/>
  </r>
  <r>
    <x v="13"/>
    <x v="10"/>
    <n v="39820"/>
    <x v="104"/>
    <x v="24"/>
    <x v="101"/>
    <x v="1"/>
  </r>
  <r>
    <x v="13"/>
    <x v="11"/>
    <n v="89016"/>
    <x v="105"/>
    <x v="16"/>
    <x v="102"/>
    <x v="1"/>
  </r>
  <r>
    <x v="13"/>
    <x v="12"/>
    <n v="14299"/>
    <x v="106"/>
    <x v="6"/>
    <x v="103"/>
    <x v="1"/>
  </r>
  <r>
    <x v="13"/>
    <x v="13"/>
    <n v="110631"/>
    <x v="107"/>
    <x v="23"/>
    <x v="104"/>
    <x v="1"/>
  </r>
  <r>
    <x v="13"/>
    <x v="14"/>
    <n v="75095"/>
    <x v="108"/>
    <x v="7"/>
    <x v="105"/>
    <x v="1"/>
  </r>
  <r>
    <x v="13"/>
    <x v="15"/>
    <n v="13430"/>
    <x v="109"/>
    <x v="8"/>
    <x v="106"/>
    <x v="1"/>
  </r>
  <r>
    <x v="14"/>
    <x v="0"/>
    <n v="63235"/>
    <x v="110"/>
    <x v="17"/>
    <x v="82"/>
    <x v="0"/>
  </r>
  <r>
    <x v="14"/>
    <x v="1"/>
    <n v="94716"/>
    <x v="111"/>
    <x v="4"/>
    <x v="107"/>
    <x v="0"/>
  </r>
  <r>
    <x v="14"/>
    <x v="2"/>
    <n v="102655"/>
    <x v="112"/>
    <x v="2"/>
    <x v="108"/>
    <x v="0"/>
  </r>
  <r>
    <x v="15"/>
    <x v="0"/>
    <n v="74228"/>
    <x v="113"/>
    <x v="17"/>
    <x v="109"/>
    <x v="0"/>
  </r>
  <r>
    <x v="15"/>
    <x v="1"/>
    <n v="88170"/>
    <x v="114"/>
    <x v="4"/>
    <x v="110"/>
    <x v="1"/>
  </r>
  <r>
    <x v="15"/>
    <x v="2"/>
    <n v="89088"/>
    <x v="115"/>
    <x v="2"/>
    <x v="7"/>
    <x v="1"/>
  </r>
  <r>
    <x v="15"/>
    <x v="3"/>
    <n v="83292"/>
    <x v="116"/>
    <x v="1"/>
    <x v="111"/>
    <x v="1"/>
  </r>
  <r>
    <x v="15"/>
    <x v="4"/>
    <n v="91570"/>
    <x v="117"/>
    <x v="2"/>
    <x v="112"/>
    <x v="1"/>
  </r>
  <r>
    <x v="16"/>
    <x v="0"/>
    <n v="98080"/>
    <x v="118"/>
    <x v="4"/>
    <x v="113"/>
    <x v="0"/>
  </r>
  <r>
    <x v="16"/>
    <x v="1"/>
    <n v="69645"/>
    <x v="119"/>
    <x v="2"/>
    <x v="111"/>
    <x v="1"/>
  </r>
  <r>
    <x v="17"/>
    <x v="0"/>
    <n v="83289"/>
    <x v="120"/>
    <x v="1"/>
    <x v="114"/>
    <x v="0"/>
  </r>
  <r>
    <x v="17"/>
    <x v="1"/>
    <n v="83291"/>
    <x v="121"/>
    <x v="1"/>
    <x v="1"/>
    <x v="0"/>
  </r>
  <r>
    <x v="17"/>
    <x v="2"/>
    <n v="71941"/>
    <x v="122"/>
    <x v="4"/>
    <x v="115"/>
    <x v="0"/>
  </r>
  <r>
    <x v="17"/>
    <x v="3"/>
    <n v="78444"/>
    <x v="123"/>
    <x v="1"/>
    <x v="76"/>
    <x v="1"/>
  </r>
  <r>
    <x v="17"/>
    <x v="4"/>
    <n v="71029"/>
    <x v="124"/>
    <x v="17"/>
    <x v="116"/>
    <x v="1"/>
  </r>
  <r>
    <x v="17"/>
    <x v="5"/>
    <n v="82608"/>
    <x v="125"/>
    <x v="10"/>
    <x v="38"/>
    <x v="1"/>
  </r>
  <r>
    <x v="18"/>
    <x v="0"/>
    <n v="9671"/>
    <x v="126"/>
    <x v="17"/>
    <x v="117"/>
    <x v="0"/>
  </r>
  <r>
    <x v="18"/>
    <x v="1"/>
    <n v="9393"/>
    <x v="127"/>
    <x v="3"/>
    <x v="118"/>
    <x v="1"/>
  </r>
  <r>
    <x v="19"/>
    <x v="0"/>
    <n v="4783"/>
    <x v="128"/>
    <x v="4"/>
    <x v="119"/>
    <x v="0"/>
  </r>
  <r>
    <x v="19"/>
    <x v="1"/>
    <n v="20930"/>
    <x v="129"/>
    <x v="12"/>
    <x v="120"/>
    <x v="0"/>
  </r>
  <r>
    <x v="19"/>
    <x v="2"/>
    <n v="4865"/>
    <x v="130"/>
    <x v="7"/>
    <x v="121"/>
    <x v="0"/>
  </r>
  <r>
    <x v="19"/>
    <x v="3"/>
    <n v="109649"/>
    <x v="131"/>
    <x v="22"/>
    <x v="122"/>
    <x v="1"/>
  </r>
  <r>
    <x v="19"/>
    <x v="4"/>
    <n v="4957"/>
    <x v="132"/>
    <x v="22"/>
    <x v="123"/>
    <x v="1"/>
  </r>
  <r>
    <x v="19"/>
    <x v="5"/>
    <n v="4958"/>
    <x v="133"/>
    <x v="4"/>
    <x v="124"/>
    <x v="1"/>
  </r>
  <r>
    <x v="20"/>
    <x v="0"/>
    <n v="4778"/>
    <x v="134"/>
    <x v="4"/>
    <x v="125"/>
    <x v="0"/>
  </r>
  <r>
    <x v="20"/>
    <x v="1"/>
    <n v="5005"/>
    <x v="135"/>
    <x v="0"/>
    <x v="126"/>
    <x v="0"/>
  </r>
  <r>
    <x v="20"/>
    <x v="2"/>
    <n v="92244"/>
    <x v="136"/>
    <x v="0"/>
    <x v="127"/>
    <x v="0"/>
  </r>
  <r>
    <x v="20"/>
    <x v="3"/>
    <n v="9686"/>
    <x v="137"/>
    <x v="25"/>
    <x v="128"/>
    <x v="0"/>
  </r>
  <r>
    <x v="20"/>
    <x v="4"/>
    <n v="4793"/>
    <x v="138"/>
    <x v="25"/>
    <x v="129"/>
    <x v="0"/>
  </r>
  <r>
    <x v="20"/>
    <x v="5"/>
    <n v="200"/>
    <x v="139"/>
    <x v="1"/>
    <x v="130"/>
    <x v="0"/>
  </r>
  <r>
    <x v="20"/>
    <x v="6"/>
    <n v="90080"/>
    <x v="140"/>
    <x v="6"/>
    <x v="131"/>
    <x v="0"/>
  </r>
  <r>
    <x v="20"/>
    <x v="7"/>
    <n v="3148"/>
    <x v="141"/>
    <x v="8"/>
    <x v="132"/>
    <x v="1"/>
  </r>
  <r>
    <x v="20"/>
    <x v="8"/>
    <n v="4986"/>
    <x v="142"/>
    <x v="26"/>
    <x v="133"/>
    <x v="1"/>
  </r>
  <r>
    <x v="20"/>
    <x v="9"/>
    <n v="42937"/>
    <x v="143"/>
    <x v="25"/>
    <x v="134"/>
    <x v="1"/>
  </r>
  <r>
    <x v="20"/>
    <x v="10"/>
    <n v="112095"/>
    <x v="144"/>
    <x v="22"/>
    <x v="34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72">
  <r>
    <s v="AN - Allievi Femminile"/>
    <n v="1"/>
    <s v="BACCI JESSICA"/>
    <n v="9014"/>
    <n v="519"/>
    <s v="Da Ranking"/>
    <n v="1"/>
    <x v="0"/>
    <x v="0"/>
  </r>
  <r>
    <m/>
    <n v="2"/>
    <s v="FRANCESCHINI CATERINA"/>
    <n v="9014"/>
    <n v="480"/>
    <s v="Da Ranking"/>
    <n v="1"/>
    <x v="0"/>
    <x v="0"/>
  </r>
  <r>
    <s v="AN - Allievi Femminile Totale"/>
    <m/>
    <m/>
    <m/>
    <m/>
    <m/>
    <n v="2"/>
    <x v="1"/>
    <x v="1"/>
  </r>
  <r>
    <s v="AN - Juniores Femminile"/>
    <n v="1"/>
    <s v="LAZZERINI GIORGIA"/>
    <n v="9014"/>
    <n v="393"/>
    <s v="Da Ranking"/>
    <n v="1"/>
    <x v="2"/>
    <x v="0"/>
  </r>
  <r>
    <s v="AN - Juniores Femminile Totale"/>
    <m/>
    <m/>
    <m/>
    <m/>
    <m/>
    <n v="1"/>
    <x v="1"/>
    <x v="1"/>
  </r>
  <r>
    <s v="AN - Juniores Maschile"/>
    <n v="1"/>
    <s v="Guida Andrea"/>
    <n v="9035"/>
    <n v="424"/>
    <s v="Da Ranking"/>
    <n v="1"/>
    <x v="2"/>
    <x v="0"/>
  </r>
  <r>
    <s v="AN - Juniores Maschile Totale"/>
    <m/>
    <m/>
    <m/>
    <m/>
    <m/>
    <n v="1"/>
    <x v="1"/>
    <x v="1"/>
  </r>
  <r>
    <s v="AN - Master Femminile"/>
    <n v="1"/>
    <s v="Peregrini Paola"/>
    <n v="9014"/>
    <n v="1041"/>
    <s v="Da Ranking"/>
    <n v="1"/>
    <x v="2"/>
    <x v="0"/>
  </r>
  <r>
    <m/>
    <n v="2"/>
    <s v="Bacherini Franca"/>
    <n v="9009"/>
    <n v="884"/>
    <s v="Da Ranking"/>
    <n v="1"/>
    <x v="2"/>
    <x v="0"/>
  </r>
  <r>
    <m/>
    <n v="3"/>
    <s v="Giannini Estera"/>
    <n v="9014"/>
    <n v="819"/>
    <s v="Da Ranking"/>
    <n v="1"/>
    <x v="2"/>
    <x v="0"/>
  </r>
  <r>
    <m/>
    <n v="4"/>
    <s v="Marchetti Lucia"/>
    <n v="9004"/>
    <n v="275"/>
    <s v="Aggiunti"/>
    <n v="1"/>
    <x v="2"/>
    <x v="0"/>
  </r>
  <r>
    <m/>
    <n v="5"/>
    <s v="NANNEI PATRIZIA"/>
    <n v="9004"/>
    <n v="205"/>
    <s v="Aggiunti"/>
    <n v="1"/>
    <x v="2"/>
    <x v="2"/>
  </r>
  <r>
    <m/>
    <n v="6"/>
    <s v="RINALDI PATRIZIA"/>
    <n v="9072"/>
    <n v="176"/>
    <s v="Aggiunti"/>
    <n v="1"/>
    <x v="2"/>
    <x v="2"/>
  </r>
  <r>
    <m/>
    <n v="7"/>
    <s v="FAILLI MARA"/>
    <n v="9082"/>
    <n v="79"/>
    <s v="Aggiunti"/>
    <n v="1"/>
    <x v="2"/>
    <x v="2"/>
  </r>
  <r>
    <s v="AN - Master Femminile Totale"/>
    <m/>
    <m/>
    <m/>
    <m/>
    <m/>
    <n v="7"/>
    <x v="1"/>
    <x v="1"/>
  </r>
  <r>
    <s v="AN - Master Maschile"/>
    <n v="1"/>
    <s v="Basteri Valter"/>
    <n v="9067"/>
    <n v="1294"/>
    <s v="Da Ranking"/>
    <n v="1"/>
    <x v="2"/>
    <x v="0"/>
  </r>
  <r>
    <m/>
    <n v="2"/>
    <s v="Basile Giuseppe"/>
    <n v="9014"/>
    <n v="1223"/>
    <s v="Da Ranking"/>
    <n v="1"/>
    <x v="2"/>
    <x v="0"/>
  </r>
  <r>
    <m/>
    <n v="3"/>
    <s v="D'Ulivo Luca"/>
    <n v="9029"/>
    <n v="1197"/>
    <s v="Da Ranking"/>
    <n v="1"/>
    <x v="2"/>
    <x v="0"/>
  </r>
  <r>
    <m/>
    <n v="4"/>
    <s v="Giorgi Giovanni"/>
    <n v="9067"/>
    <n v="1033"/>
    <s v="Da Ranking"/>
    <n v="1"/>
    <x v="2"/>
    <x v="0"/>
  </r>
  <r>
    <m/>
    <n v="5"/>
    <s v="Gambino Giuseppe"/>
    <n v="9067"/>
    <n v="980"/>
    <s v="Da Ranking"/>
    <n v="1"/>
    <x v="2"/>
    <x v="0"/>
  </r>
  <r>
    <m/>
    <n v="6"/>
    <s v="Mazzoni Graziano"/>
    <n v="9014"/>
    <n v="967"/>
    <s v="Da Ranking"/>
    <n v="1"/>
    <x v="2"/>
    <x v="0"/>
  </r>
  <r>
    <m/>
    <n v="7"/>
    <s v="Graziani Oberdan"/>
    <n v="9079"/>
    <n v="961"/>
    <s v="Da Ranking"/>
    <n v="1"/>
    <x v="2"/>
    <x v="0"/>
  </r>
  <r>
    <m/>
    <n v="8"/>
    <s v="Rogai Guido"/>
    <n v="9007"/>
    <n v="449"/>
    <s v="Aggiunti"/>
    <n v="1"/>
    <x v="2"/>
    <x v="0"/>
  </r>
  <r>
    <m/>
    <n v="9"/>
    <s v="Dori Loriano"/>
    <n v="9007"/>
    <n v="439"/>
    <s v="Aggiunti"/>
    <n v="1"/>
    <x v="2"/>
    <x v="0"/>
  </r>
  <r>
    <m/>
    <n v="10"/>
    <s v="Cini Stefano"/>
    <n v="9057"/>
    <n v="298"/>
    <s v="Aggiunti"/>
    <n v="1"/>
    <x v="2"/>
    <x v="0"/>
  </r>
  <r>
    <m/>
    <n v="11"/>
    <s v="Palandri Fabio"/>
    <n v="9009"/>
    <n v="285"/>
    <s v="Aggiunti"/>
    <n v="1"/>
    <x v="2"/>
    <x v="0"/>
  </r>
  <r>
    <m/>
    <n v="12"/>
    <s v="Detti Lucio"/>
    <n v="9001"/>
    <n v="274"/>
    <s v="Aggiunti"/>
    <n v="1"/>
    <x v="2"/>
    <x v="0"/>
  </r>
  <r>
    <m/>
    <n v="13"/>
    <s v="Benvenuti Daniele"/>
    <n v="9004"/>
    <n v="271"/>
    <s v="Aggiunti"/>
    <n v="1"/>
    <x v="2"/>
    <x v="0"/>
  </r>
  <r>
    <m/>
    <n v="14"/>
    <s v="Tognarelli Luciano"/>
    <n v="9057"/>
    <n v="262"/>
    <s v="Aggiunti"/>
    <n v="1"/>
    <x v="2"/>
    <x v="0"/>
  </r>
  <r>
    <m/>
    <n v="15"/>
    <s v="Cenni Giampiero"/>
    <n v="9056"/>
    <n v="258"/>
    <s v="Aggiunti"/>
    <n v="1"/>
    <x v="2"/>
    <x v="0"/>
  </r>
  <r>
    <m/>
    <n v="16"/>
    <s v="Chiaramonti Graziano"/>
    <n v="9074"/>
    <n v="253"/>
    <s v="Aggiunti"/>
    <n v="1"/>
    <x v="2"/>
    <x v="0"/>
  </r>
  <r>
    <m/>
    <n v="17"/>
    <s v="COLOTTO ALESSANDRO"/>
    <n v="9082"/>
    <n v="249"/>
    <s v="Aggiunti"/>
    <n v="1"/>
    <x v="2"/>
    <x v="2"/>
  </r>
  <r>
    <m/>
    <n v="18"/>
    <s v="Del Freo Fabrizio"/>
    <n v="9067"/>
    <n v="244"/>
    <s v="Aggiunti"/>
    <n v="1"/>
    <x v="2"/>
    <x v="2"/>
  </r>
  <r>
    <m/>
    <n v="19"/>
    <s v="Gusmai Fabio"/>
    <n v="9075"/>
    <n v="226"/>
    <s v="Aggiunti"/>
    <n v="1"/>
    <x v="2"/>
    <x v="2"/>
  </r>
  <r>
    <m/>
    <n v="25"/>
    <s v="Dori Loriano"/>
    <n v="9007"/>
    <n v="182"/>
    <s v="Aggiunti"/>
    <n v="1"/>
    <x v="2"/>
    <x v="2"/>
  </r>
  <r>
    <m/>
    <n v="22"/>
    <s v="fontanini massimo"/>
    <n v="9005"/>
    <n v="201"/>
    <s v="Aggiunti"/>
    <n v="1"/>
    <x v="2"/>
    <x v="2"/>
  </r>
  <r>
    <m/>
    <n v="24"/>
    <s v="Bardocci Arduino"/>
    <n v="9079"/>
    <n v="182"/>
    <s v="Aggiunti"/>
    <n v="1"/>
    <x v="2"/>
    <x v="2"/>
  </r>
  <r>
    <m/>
    <n v="23"/>
    <s v="Rogai Guido"/>
    <n v="9007"/>
    <n v="188"/>
    <s v="Aggiunti"/>
    <n v="1"/>
    <x v="2"/>
    <x v="2"/>
  </r>
  <r>
    <m/>
    <n v="21"/>
    <s v="Marini Marino"/>
    <n v="9007"/>
    <n v="219"/>
    <s v="Aggiunti"/>
    <n v="1"/>
    <x v="2"/>
    <x v="2"/>
  </r>
  <r>
    <m/>
    <n v="20"/>
    <s v="SACCHETTINI LUCA"/>
    <n v="9004"/>
    <n v="220"/>
    <s v="Aggiunti"/>
    <n v="1"/>
    <x v="2"/>
    <x v="2"/>
  </r>
  <r>
    <s v="AN - Master Maschile Totale"/>
    <m/>
    <m/>
    <m/>
    <m/>
    <m/>
    <n v="25"/>
    <x v="1"/>
    <x v="1"/>
  </r>
  <r>
    <s v="AN - Seniores Femminile"/>
    <n v="1"/>
    <s v="Pennacchi Luciana"/>
    <n v="9014"/>
    <n v="1185"/>
    <s v="Da Ranking"/>
    <n v="1"/>
    <x v="2"/>
    <x v="0"/>
  </r>
  <r>
    <m/>
    <n v="2"/>
    <s v="Menichetti Michela"/>
    <n v="9029"/>
    <n v="1004"/>
    <s v="Da Ranking"/>
    <n v="1"/>
    <x v="2"/>
    <x v="0"/>
  </r>
  <r>
    <m/>
    <n v="3"/>
    <s v="MATTEONI CLAUDIA"/>
    <n v="9014"/>
    <n v="422"/>
    <s v="Aggiunti"/>
    <n v="1"/>
    <x v="2"/>
    <x v="0"/>
  </r>
  <r>
    <m/>
    <n v="5"/>
    <s v="APPENDINO SIMONETTA"/>
    <n v="9004"/>
    <n v="218"/>
    <s v="Aggiunti"/>
    <n v="1"/>
    <x v="2"/>
    <x v="0"/>
  </r>
  <r>
    <m/>
    <n v="6"/>
    <s v="Migliani Tiziana"/>
    <n v="9014"/>
    <n v="171"/>
    <s v="Aggiunti"/>
    <n v="1"/>
    <x v="2"/>
    <x v="2"/>
  </r>
  <r>
    <m/>
    <n v="7"/>
    <s v="Poggesi Sara"/>
    <n v="9007"/>
    <n v="147"/>
    <s v="Aggiunti"/>
    <n v="1"/>
    <x v="2"/>
    <x v="2"/>
  </r>
  <r>
    <s v="AN - Seniores Femminile Totale"/>
    <m/>
    <m/>
    <m/>
    <m/>
    <m/>
    <n v="6"/>
    <x v="1"/>
    <x v="1"/>
  </r>
  <r>
    <s v="AN - Seniores Maschile"/>
    <n v="1"/>
    <s v="Giannini Alessandro"/>
    <n v="9014"/>
    <n v="1395"/>
    <s v="Da Ranking"/>
    <n v="1"/>
    <x v="2"/>
    <x v="0"/>
  </r>
  <r>
    <m/>
    <n v="2"/>
    <s v="Bellotti Daniele"/>
    <n v="9079"/>
    <n v="1388"/>
    <s v="Da Ranking"/>
    <n v="1"/>
    <x v="2"/>
    <x v="0"/>
  </r>
  <r>
    <m/>
    <n v="3"/>
    <s v="PACINI MASSIMILIANO"/>
    <n v="9014"/>
    <n v="1235"/>
    <s v="Da Ranking"/>
    <n v="1"/>
    <x v="2"/>
    <x v="0"/>
  </r>
  <r>
    <m/>
    <n v="4"/>
    <s v="MARIOTTINI MATTEO"/>
    <n v="9014"/>
    <n v="1226"/>
    <s v="Da Ranking"/>
    <n v="1"/>
    <x v="2"/>
    <x v="0"/>
  </r>
  <r>
    <m/>
    <n v="5"/>
    <s v="Sacconi Marco"/>
    <n v="9009"/>
    <n v="1217"/>
    <s v="Da Ranking"/>
    <n v="1"/>
    <x v="2"/>
    <x v="0"/>
  </r>
  <r>
    <m/>
    <n v="6"/>
    <s v="TACCOLA ROBERTO"/>
    <n v="9014"/>
    <n v="1217"/>
    <s v="Da Ranking"/>
    <n v="1"/>
    <x v="2"/>
    <x v="0"/>
  </r>
  <r>
    <m/>
    <n v="7"/>
    <s v="Simonetti Fabio"/>
    <n v="9029"/>
    <n v="1095"/>
    <s v="Da Ranking"/>
    <n v="1"/>
    <x v="2"/>
    <x v="0"/>
  </r>
  <r>
    <m/>
    <n v="8"/>
    <s v="MAZZANTI FEDERICO"/>
    <n v="9072"/>
    <n v="1065"/>
    <s v="Da Ranking"/>
    <n v="1"/>
    <x v="2"/>
    <x v="0"/>
  </r>
  <r>
    <m/>
    <n v="9"/>
    <s v="Olivieri Massimo"/>
    <n v="9079"/>
    <n v="295"/>
    <s v="Aggiunti"/>
    <n v="1"/>
    <x v="2"/>
    <x v="0"/>
  </r>
  <r>
    <m/>
    <n v="10"/>
    <s v="Zanda Massimo"/>
    <n v="9007"/>
    <n v="250"/>
    <s v="Aggiunti"/>
    <n v="1"/>
    <x v="2"/>
    <x v="0"/>
  </r>
  <r>
    <m/>
    <n v="11"/>
    <s v="BARTOLETTI MASSIMO"/>
    <n v="9060"/>
    <n v="231"/>
    <s v="Aggiunti"/>
    <n v="1"/>
    <x v="2"/>
    <x v="2"/>
  </r>
  <r>
    <m/>
    <n v="12"/>
    <s v="Moriconi Andrea"/>
    <n v="9066"/>
    <n v="223"/>
    <s v="Aggiunti"/>
    <n v="1"/>
    <x v="2"/>
    <x v="2"/>
  </r>
  <r>
    <m/>
    <n v="13"/>
    <s v="Fani Alessandro"/>
    <n v="9035"/>
    <n v="216"/>
    <s v="Aggiunti"/>
    <n v="1"/>
    <x v="2"/>
    <x v="2"/>
  </r>
  <r>
    <s v="AN - Seniores Maschile Totale"/>
    <m/>
    <m/>
    <m/>
    <m/>
    <m/>
    <n v="13"/>
    <x v="1"/>
    <x v="1"/>
  </r>
  <r>
    <s v="CO - Master Femminile"/>
    <n v="1"/>
    <s v="BONGIANNI MILA"/>
    <n v="9079"/>
    <n v="1356"/>
    <s v="Da Ranking"/>
    <n v="1"/>
    <x v="3"/>
    <x v="0"/>
  </r>
  <r>
    <m/>
    <n v="2"/>
    <s v="Crocioni Tiziana"/>
    <n v="9014"/>
    <n v="1353"/>
    <s v="Da Ranking"/>
    <n v="1"/>
    <x v="3"/>
    <x v="0"/>
  </r>
  <r>
    <m/>
    <n v="3"/>
    <s v="ARGENTO MARIA"/>
    <n v="9004"/>
    <n v="1197"/>
    <s v="Da Ranking"/>
    <n v="1"/>
    <x v="3"/>
    <x v="0"/>
  </r>
  <r>
    <m/>
    <n v="4"/>
    <s v="PARIETTI LAURA"/>
    <n v="9066"/>
    <n v="328"/>
    <s v="Aggiunti"/>
    <n v="1"/>
    <x v="3"/>
    <x v="2"/>
  </r>
  <r>
    <s v="CO - Master Femminile Totale"/>
    <m/>
    <m/>
    <m/>
    <m/>
    <m/>
    <n v="4"/>
    <x v="1"/>
    <x v="1"/>
  </r>
  <r>
    <s v="CO - Master Maschile"/>
    <n v="1"/>
    <s v="Nevischi Roberto"/>
    <n v="9009"/>
    <n v="1581"/>
    <s v="Da Ranking"/>
    <n v="1"/>
    <x v="3"/>
    <x v="0"/>
  </r>
  <r>
    <m/>
    <m/>
    <s v="GALLO RAFFAELE"/>
    <n v="9079"/>
    <n v="1581"/>
    <s v="Da Ranking"/>
    <n v="1"/>
    <x v="3"/>
    <x v="0"/>
  </r>
  <r>
    <m/>
    <n v="3"/>
    <s v="Biagi Alessandro"/>
    <n v="9007"/>
    <n v="1575"/>
    <s v="Da Ranking"/>
    <n v="1"/>
    <x v="3"/>
    <x v="0"/>
  </r>
  <r>
    <m/>
    <n v="4"/>
    <s v="GALLO PASQUALE"/>
    <n v="9014"/>
    <n v="1555"/>
    <s v="Da Ranking"/>
    <n v="1"/>
    <x v="3"/>
    <x v="0"/>
  </r>
  <r>
    <m/>
    <n v="5"/>
    <s v="Barducci Gianni"/>
    <n v="9014"/>
    <n v="1512"/>
    <s v="Da Ranking"/>
    <n v="1"/>
    <x v="3"/>
    <x v="0"/>
  </r>
  <r>
    <m/>
    <n v="6"/>
    <s v="Cristalli Davide"/>
    <n v="9044"/>
    <n v="1510"/>
    <s v="Da Ranking"/>
    <n v="1"/>
    <x v="3"/>
    <x v="0"/>
  </r>
  <r>
    <m/>
    <n v="7"/>
    <s v="VERDELLI GIANNI"/>
    <n v="9054"/>
    <n v="1489"/>
    <s v="Da Ranking"/>
    <n v="1"/>
    <x v="3"/>
    <x v="0"/>
  </r>
  <r>
    <m/>
    <n v="8"/>
    <s v="Spinnato Calcedonio"/>
    <n v="9004"/>
    <n v="1458"/>
    <s v="Da Ranking"/>
    <n v="1"/>
    <x v="3"/>
    <x v="0"/>
  </r>
  <r>
    <m/>
    <n v="9"/>
    <s v="Metallo Antonio"/>
    <n v="9029"/>
    <n v="1439"/>
    <s v="Da Ranking"/>
    <n v="1"/>
    <x v="3"/>
    <x v="0"/>
  </r>
  <r>
    <m/>
    <n v="10"/>
    <s v="Lorenzini Valerio"/>
    <n v="9001"/>
    <n v="1407"/>
    <s v="Da Ranking"/>
    <n v="1"/>
    <x v="3"/>
    <x v="0"/>
  </r>
  <r>
    <m/>
    <n v="11"/>
    <s v="SACCONI MAURO"/>
    <n v="9007"/>
    <n v="1360"/>
    <s v="Da Ranking"/>
    <n v="1"/>
    <x v="3"/>
    <x v="0"/>
  </r>
  <r>
    <m/>
    <n v="12"/>
    <s v="Biagetti Fausto"/>
    <n v="9044"/>
    <n v="1358"/>
    <s v="Da Ranking"/>
    <n v="1"/>
    <x v="3"/>
    <x v="0"/>
  </r>
  <r>
    <m/>
    <n v="13"/>
    <s v="DE PASCALIS SALVATORE"/>
    <n v="9072"/>
    <n v="1306"/>
    <s v="Da Ranking"/>
    <n v="1"/>
    <x v="3"/>
    <x v="0"/>
  </r>
  <r>
    <m/>
    <n v="14"/>
    <s v="SIRNA SPINELLI GIUSEPPE ANTONINO"/>
    <n v="9079"/>
    <n v="1306"/>
    <s v="Da Ranking"/>
    <n v="1"/>
    <x v="3"/>
    <x v="0"/>
  </r>
  <r>
    <m/>
    <n v="15"/>
    <s v="CECCHI MASSIMO"/>
    <n v="9014"/>
    <n v="657"/>
    <s v="Aggiunti"/>
    <n v="1"/>
    <x v="3"/>
    <x v="2"/>
  </r>
  <r>
    <m/>
    <n v="16"/>
    <s v="GIULIANI STEFANO"/>
    <n v="9041"/>
    <n v="373"/>
    <s v="Aggiunti"/>
    <n v="1"/>
    <x v="3"/>
    <x v="2"/>
  </r>
  <r>
    <m/>
    <n v="17"/>
    <s v="Carnasciali Stefano"/>
    <n v="9007"/>
    <n v="371"/>
    <s v="Aggiunti"/>
    <n v="1"/>
    <x v="3"/>
    <x v="2"/>
  </r>
  <r>
    <m/>
    <n v="18"/>
    <s v="Matteucci Arturo"/>
    <n v="9005"/>
    <n v="362"/>
    <s v="Aggiunti"/>
    <n v="1"/>
    <x v="3"/>
    <x v="2"/>
  </r>
  <r>
    <m/>
    <n v="19"/>
    <s v="Scarpaleggia Felice"/>
    <n v="9056"/>
    <n v="320"/>
    <s v="Aggiunti"/>
    <n v="1"/>
    <x v="3"/>
    <x v="2"/>
  </r>
  <r>
    <m/>
    <n v="21"/>
    <s v="Bisso Giacomo"/>
    <n v="9014"/>
    <n v="279"/>
    <s v="Aggiunti"/>
    <n v="1"/>
    <x v="3"/>
    <x v="2"/>
  </r>
  <r>
    <m/>
    <n v="20"/>
    <s v="Antoni Davide"/>
    <n v="9072"/>
    <n v="315"/>
    <s v="Aggiunti"/>
    <n v="1"/>
    <x v="3"/>
    <x v="2"/>
  </r>
  <r>
    <s v="CO - Master Maschile Totale"/>
    <m/>
    <m/>
    <m/>
    <m/>
    <m/>
    <n v="21"/>
    <x v="1"/>
    <x v="1"/>
  </r>
  <r>
    <s v="CO - Seniores Maschile"/>
    <n v="1"/>
    <s v="Mucci Francesco"/>
    <n v="9007"/>
    <n v="1530"/>
    <s v="Da Ranking"/>
    <n v="1"/>
    <x v="3"/>
    <x v="0"/>
  </r>
  <r>
    <m/>
    <n v="2"/>
    <s v="Biancardi Alessio"/>
    <n v="9079"/>
    <n v="1519"/>
    <s v="Da Ranking"/>
    <n v="1"/>
    <x v="3"/>
    <x v="0"/>
  </r>
  <r>
    <m/>
    <n v="3"/>
    <s v="Parti Andrea"/>
    <n v="9007"/>
    <n v="1509"/>
    <s v="Da Ranking"/>
    <n v="1"/>
    <x v="3"/>
    <x v="0"/>
  </r>
  <r>
    <m/>
    <n v="4"/>
    <s v="Arbanti Alessandro"/>
    <n v="9014"/>
    <n v="1507"/>
    <s v="Da Ranking"/>
    <n v="1"/>
    <x v="3"/>
    <x v="0"/>
  </r>
  <r>
    <m/>
    <n v="5"/>
    <s v="Mencarini Francesco"/>
    <n v="9054"/>
    <n v="697"/>
    <s v="Aggiunti"/>
    <n v="1"/>
    <x v="3"/>
    <x v="0"/>
  </r>
  <r>
    <m/>
    <n v="6"/>
    <s v="PARRINI MARCO"/>
    <n v="9041"/>
    <n v="618"/>
    <s v="Aggiunti"/>
    <n v="1"/>
    <x v="3"/>
    <x v="0"/>
  </r>
  <r>
    <m/>
    <n v="7"/>
    <s v="Palandri Valerio"/>
    <n v="9009"/>
    <n v="396"/>
    <s v="Aggiunti"/>
    <n v="1"/>
    <x v="3"/>
    <x v="2"/>
  </r>
  <r>
    <m/>
    <n v="8"/>
    <s v="Palandri Jacopo"/>
    <n v="9009"/>
    <n v="387"/>
    <s v="Aggiunti"/>
    <n v="1"/>
    <x v="3"/>
    <x v="2"/>
  </r>
  <r>
    <m/>
    <n v="9"/>
    <s v="Mencarini Francesco"/>
    <n v="9054"/>
    <n v="350"/>
    <s v="Aggiunti"/>
    <n v="1"/>
    <x v="3"/>
    <x v="2"/>
  </r>
  <r>
    <m/>
    <n v="10"/>
    <s v="Caccioppoli Bruno"/>
    <n v="9067"/>
    <n v="346"/>
    <s v="Aggiunti"/>
    <n v="1"/>
    <x v="3"/>
    <x v="2"/>
  </r>
  <r>
    <m/>
    <n v="11"/>
    <s v="Valloni Leonardo"/>
    <n v="9007"/>
    <n v="345"/>
    <s v="Aggiunti"/>
    <n v="1"/>
    <x v="3"/>
    <x v="2"/>
  </r>
  <r>
    <m/>
    <n v="12"/>
    <s v="PARRINI MARCO"/>
    <n v="9041"/>
    <n v="337"/>
    <s v="Aggiunti"/>
    <n v="1"/>
    <x v="3"/>
    <x v="2"/>
  </r>
  <r>
    <s v="CO - Seniores Maschile Totale"/>
    <m/>
    <m/>
    <m/>
    <m/>
    <m/>
    <n v="12"/>
    <x v="1"/>
    <x v="1"/>
  </r>
  <r>
    <s v="OL - Allievi Femminile"/>
    <n v="1"/>
    <s v="Coluccini Natalia"/>
    <n v="9066"/>
    <n v="618"/>
    <s v="Da Ranking"/>
    <n v="1"/>
    <x v="2"/>
    <x v="0"/>
  </r>
  <r>
    <m/>
    <n v="2"/>
    <s v="Banti Regina"/>
    <n v="9072"/>
    <n v="482"/>
    <s v="Da Ranking"/>
    <n v="1"/>
    <x v="2"/>
    <x v="0"/>
  </r>
  <r>
    <m/>
    <n v="3"/>
    <s v="BALDUCCI ELEONORA"/>
    <n v="9009"/>
    <n v="476"/>
    <s v="Da Ranking"/>
    <n v="1"/>
    <x v="2"/>
    <x v="0"/>
  </r>
  <r>
    <s v="OL - Allievi Femminile Totale"/>
    <m/>
    <m/>
    <m/>
    <m/>
    <m/>
    <n v="3"/>
    <x v="1"/>
    <x v="1"/>
  </r>
  <r>
    <s v="OL - Allievi Maschile"/>
    <n v="1"/>
    <s v="TALINI GIACOMO"/>
    <n v="9066"/>
    <n v="567"/>
    <s v="Da Ranking"/>
    <n v="1"/>
    <x v="2"/>
    <x v="0"/>
  </r>
  <r>
    <m/>
    <n v="2"/>
    <s v="Herfane Youssef"/>
    <n v="9072"/>
    <n v="276"/>
    <s v="Aggiunti"/>
    <n v="1"/>
    <x v="2"/>
    <x v="0"/>
  </r>
  <r>
    <m/>
    <n v="3"/>
    <s v="CHIARI DAVIDE"/>
    <n v="9009"/>
    <n v="275"/>
    <s v="Aggiunti"/>
    <n v="1"/>
    <x v="2"/>
    <x v="0"/>
  </r>
  <r>
    <m/>
    <n v="4"/>
    <s v="Toccafondi Alessio"/>
    <n v="9035"/>
    <n v="238"/>
    <s v="Aggiunti"/>
    <n v="1"/>
    <x v="2"/>
    <x v="0"/>
  </r>
  <r>
    <m/>
    <n v="5"/>
    <s v="GIUSTI Saverio"/>
    <n v="9009"/>
    <n v="235"/>
    <s v="Aggiunti"/>
    <n v="1"/>
    <x v="2"/>
    <x v="2"/>
  </r>
  <r>
    <s v="OL - Allievi Maschile Totale"/>
    <m/>
    <m/>
    <m/>
    <m/>
    <m/>
    <n v="5"/>
    <x v="1"/>
    <x v="1"/>
  </r>
  <r>
    <s v="OL - Juniores Maschile"/>
    <n v="1"/>
    <s v="Ballerini Andrea"/>
    <n v="9035"/>
    <n v="577"/>
    <s v="Da Ranking"/>
    <n v="1"/>
    <x v="3"/>
    <x v="0"/>
  </r>
  <r>
    <m/>
    <n v="2"/>
    <s v="Melani Giulio"/>
    <n v="9035"/>
    <n v="480"/>
    <s v="Da Ranking"/>
    <n v="1"/>
    <x v="3"/>
    <x v="0"/>
  </r>
  <r>
    <m/>
    <n v="3"/>
    <s v="BANTI GIORGIO"/>
    <n v="9072"/>
    <n v="457"/>
    <s v="Da Ranking"/>
    <n v="1"/>
    <x v="3"/>
    <x v="0"/>
  </r>
  <r>
    <m/>
    <n v="4"/>
    <s v="Paroli Leonardo"/>
    <n v="9035"/>
    <n v="279"/>
    <s v="Aggiunti"/>
    <n v="1"/>
    <x v="3"/>
    <x v="2"/>
  </r>
  <r>
    <m/>
    <n v="5"/>
    <s v="BAROTTI Nicola"/>
    <n v="9066"/>
    <n v="241"/>
    <s v="Aggiunti"/>
    <n v="1"/>
    <x v="3"/>
    <x v="2"/>
  </r>
  <r>
    <m/>
    <n v="6"/>
    <s v="Giannini Valerio"/>
    <n v="9057"/>
    <n v="218"/>
    <s v="Aggiunti"/>
    <n v="1"/>
    <x v="3"/>
    <x v="2"/>
  </r>
  <r>
    <s v="OL - Juniores Maschile Totale"/>
    <m/>
    <m/>
    <m/>
    <m/>
    <m/>
    <n v="6"/>
    <x v="1"/>
    <x v="1"/>
  </r>
  <r>
    <s v="OL - Master Femminile"/>
    <n v="1"/>
    <s v="Grassini Susi"/>
    <n v="9066"/>
    <n v="1067"/>
    <s v="Da Ranking"/>
    <n v="1"/>
    <x v="3"/>
    <x v="0"/>
  </r>
  <r>
    <m/>
    <n v="2"/>
    <s v="Kagel Pamela Thamar"/>
    <n v="9004"/>
    <n v="213"/>
    <s v="Aggiunti"/>
    <n v="1"/>
    <x v="3"/>
    <x v="0"/>
  </r>
  <r>
    <s v="OL - Master Femminile Totale"/>
    <m/>
    <m/>
    <m/>
    <m/>
    <m/>
    <n v="2"/>
    <x v="1"/>
    <x v="1"/>
  </r>
  <r>
    <s v="OL - Master Maschile"/>
    <n v="1"/>
    <s v="Ricco' Francesco"/>
    <n v="9072"/>
    <n v="1168"/>
    <s v="Da Ranking"/>
    <n v="1"/>
    <x v="3"/>
    <x v="0"/>
  </r>
  <r>
    <m/>
    <n v="2"/>
    <s v="Marconi Fabio"/>
    <n v="9056"/>
    <n v="1142"/>
    <s v="Da Ranking"/>
    <n v="1"/>
    <x v="3"/>
    <x v="0"/>
  </r>
  <r>
    <m/>
    <n v="3"/>
    <s v="Ricci Luca"/>
    <n v="9029"/>
    <n v="1048"/>
    <s v="Da Ranking"/>
    <n v="1"/>
    <x v="3"/>
    <x v="0"/>
  </r>
  <r>
    <m/>
    <n v="4"/>
    <s v="Rosellini Luca"/>
    <n v="9043"/>
    <n v="192"/>
    <s v="Aggiunti"/>
    <n v="1"/>
    <x v="3"/>
    <x v="2"/>
  </r>
  <r>
    <m/>
    <n v="5"/>
    <s v="Conti Paolo"/>
    <n v="9043"/>
    <n v="185"/>
    <s v="Aggiunti"/>
    <n v="1"/>
    <x v="3"/>
    <x v="2"/>
  </r>
  <r>
    <m/>
    <n v="6"/>
    <s v="Nannipieri Valeriano"/>
    <n v="9072"/>
    <s v="(vuoto)"/>
    <s v="Aggiunti"/>
    <n v="1"/>
    <x v="3"/>
    <x v="2"/>
  </r>
  <r>
    <s v="OL - Master Maschile Totale"/>
    <m/>
    <m/>
    <m/>
    <m/>
    <m/>
    <n v="6"/>
    <x v="1"/>
    <x v="1"/>
  </r>
  <r>
    <s v="OL - Seniores Maschile"/>
    <n v="1"/>
    <s v="Ricco' Giovanni"/>
    <n v="9072"/>
    <n v="1334"/>
    <s v="Da Ranking"/>
    <n v="1"/>
    <x v="3"/>
    <x v="0"/>
  </r>
  <r>
    <m/>
    <n v="2"/>
    <s v="Gargari Federico"/>
    <n v="9014"/>
    <n v="1316"/>
    <s v="Da Ranking"/>
    <n v="1"/>
    <x v="3"/>
    <x v="0"/>
  </r>
  <r>
    <m/>
    <n v="3"/>
    <s v="GIANNELLI RUGGERO"/>
    <n v="9014"/>
    <n v="1315"/>
    <s v="Da Ranking"/>
    <n v="1"/>
    <x v="3"/>
    <x v="0"/>
  </r>
  <r>
    <m/>
    <n v="4"/>
    <s v="Bennati Jacopo"/>
    <n v="9013"/>
    <n v="1277"/>
    <s v="Da Ranking"/>
    <n v="1"/>
    <x v="3"/>
    <x v="0"/>
  </r>
  <r>
    <m/>
    <n v="5"/>
    <s v="Pantini David"/>
    <n v="9013"/>
    <n v="1265"/>
    <s v="Da Ranking"/>
    <n v="1"/>
    <x v="3"/>
    <x v="0"/>
  </r>
  <r>
    <m/>
    <n v="6"/>
    <s v="Carosati Roberto"/>
    <n v="9035"/>
    <n v="1211"/>
    <s v="Da Ranking"/>
    <n v="1"/>
    <x v="3"/>
    <x v="0"/>
  </r>
  <r>
    <m/>
    <n v="7"/>
    <s v="Ceccarelli Andrea"/>
    <n v="9067"/>
    <n v="913"/>
    <s v="Da Ranking"/>
    <n v="1"/>
    <x v="3"/>
    <x v="0"/>
  </r>
  <r>
    <m/>
    <n v="8"/>
    <s v="Tonarelli Mario"/>
    <n v="9079"/>
    <n v="305"/>
    <s v="Aggiunti"/>
    <n v="1"/>
    <x v="3"/>
    <x v="2"/>
  </r>
  <r>
    <m/>
    <n v="9"/>
    <s v="Cesari Marco"/>
    <n v="9053"/>
    <n v="265"/>
    <s v="Aggiunti"/>
    <n v="1"/>
    <x v="3"/>
    <x v="2"/>
  </r>
  <r>
    <m/>
    <n v="10"/>
    <s v="Menci Fabio"/>
    <n v="9013"/>
    <n v="254"/>
    <s v="Aggiunti"/>
    <n v="1"/>
    <x v="3"/>
    <x v="2"/>
  </r>
  <r>
    <m/>
    <n v="11"/>
    <s v="Di Franco Carmelo"/>
    <n v="9043"/>
    <n v="182"/>
    <s v="Aggiunti"/>
    <n v="1"/>
    <x v="3"/>
    <x v="2"/>
  </r>
  <r>
    <s v="OL - Seniores Maschile Totale"/>
    <m/>
    <m/>
    <m/>
    <m/>
    <m/>
    <n v="11"/>
    <x v="1"/>
    <x v="1"/>
  </r>
  <r>
    <s v="OL - Juniores Femminile"/>
    <n v="1"/>
    <s v="DONATI AURORA"/>
    <n v="9072"/>
    <n v="437"/>
    <s v="Da Ranking"/>
    <n v="1"/>
    <x v="3"/>
    <x v="0"/>
  </r>
  <r>
    <m/>
    <n v="2"/>
    <s v="Luti Elena"/>
    <n v="9009"/>
    <n v="238"/>
    <s v="Aggiunti"/>
    <n v="1"/>
    <x v="3"/>
    <x v="0"/>
  </r>
  <r>
    <s v="OL - Juniores Femminile Totale"/>
    <m/>
    <m/>
    <m/>
    <m/>
    <m/>
    <n v="2"/>
    <x v="1"/>
    <x v="1"/>
  </r>
  <r>
    <s v="CO - Allievi Maschile"/>
    <n v="1"/>
    <s v="DE SANTI EDOARDO"/>
    <n v="9072"/>
    <n v="532"/>
    <s v="Da Ranking"/>
    <n v="1"/>
    <x v="2"/>
    <x v="0"/>
  </r>
  <r>
    <s v="CO - Allievi Maschile Totale"/>
    <m/>
    <m/>
    <m/>
    <m/>
    <m/>
    <n v="1"/>
    <x v="1"/>
    <x v="1"/>
  </r>
  <r>
    <s v="LB - Femminile"/>
    <n v="1"/>
    <s v="SACCHETTI PAOLA"/>
    <n v="9014"/>
    <n v="980"/>
    <s v="Da Ranking"/>
    <n v="1"/>
    <x v="0"/>
    <x v="0"/>
  </r>
  <r>
    <m/>
    <n v="2"/>
    <s v="TOSI MARISA"/>
    <n v="9085"/>
    <n v="728"/>
    <s v="Da Ranking"/>
    <n v="1"/>
    <x v="0"/>
    <x v="0"/>
  </r>
  <r>
    <m/>
    <n v="3"/>
    <s v="Brogi Sonia"/>
    <n v="9082"/>
    <n v="205"/>
    <s v="Aggiunti"/>
    <n v="1"/>
    <x v="0"/>
    <x v="0"/>
  </r>
  <r>
    <m/>
    <n v="4"/>
    <s v="Saletti Costanza"/>
    <n v="9043"/>
    <n v="74"/>
    <s v="Aggiunti"/>
    <n v="1"/>
    <x v="0"/>
    <x v="2"/>
  </r>
  <r>
    <s v="LB - Femminile Totale"/>
    <m/>
    <m/>
    <m/>
    <m/>
    <m/>
    <n v="4"/>
    <x v="1"/>
    <x v="1"/>
  </r>
  <r>
    <s v="LB - Maschile"/>
    <n v="1"/>
    <s v="Pontremolesi Marco"/>
    <n v="9079"/>
    <n v="1175"/>
    <s v="Da Ranking"/>
    <n v="1"/>
    <x v="0"/>
    <x v="0"/>
  </r>
  <r>
    <m/>
    <n v="2"/>
    <s v="MANGIARULO GIUSEPPE"/>
    <n v="9085"/>
    <n v="1046"/>
    <s v="Da Ranking"/>
    <n v="1"/>
    <x v="0"/>
    <x v="0"/>
  </r>
  <r>
    <m/>
    <n v="3"/>
    <s v="Rosseti Mario"/>
    <n v="9082"/>
    <n v="943"/>
    <s v="Da Ranking"/>
    <n v="1"/>
    <x v="0"/>
    <x v="0"/>
  </r>
  <r>
    <m/>
    <n v="4"/>
    <s v="QUILICI ALVO GIOVANNI"/>
    <n v="9029"/>
    <n v="903"/>
    <s v="Da Ranking"/>
    <n v="1"/>
    <x v="0"/>
    <x v="0"/>
  </r>
  <r>
    <m/>
    <n v="5"/>
    <s v="RICHI BALDI"/>
    <n v="9085"/>
    <n v="894"/>
    <s v="Da Ranking"/>
    <n v="1"/>
    <x v="0"/>
    <x v="0"/>
  </r>
  <r>
    <m/>
    <n v="6"/>
    <s v="CASATI VALERIOGIUSEPPE"/>
    <n v="9054"/>
    <n v="886"/>
    <s v="Da Ranking"/>
    <n v="1"/>
    <x v="0"/>
    <x v="0"/>
  </r>
  <r>
    <m/>
    <n v="7"/>
    <s v="Parrini Gianluca"/>
    <n v="9025"/>
    <n v="617"/>
    <s v="Da Ranking"/>
    <n v="1"/>
    <x v="0"/>
    <x v="0"/>
  </r>
  <r>
    <m/>
    <n v="8"/>
    <s v="Fantozzi Giacomo Luca"/>
    <n v="9014"/>
    <n v="282"/>
    <s v="Aggiunti"/>
    <n v="1"/>
    <x v="0"/>
    <x v="2"/>
  </r>
  <r>
    <m/>
    <n v="9"/>
    <s v="Bernardini Walter"/>
    <n v="9056"/>
    <n v="264"/>
    <s v="Aggiunti"/>
    <n v="1"/>
    <x v="0"/>
    <x v="2"/>
  </r>
  <r>
    <m/>
    <n v="10"/>
    <s v="Melucci Federico"/>
    <n v="9082"/>
    <n v="193"/>
    <s v="Aggiunti"/>
    <n v="1"/>
    <x v="0"/>
    <x v="2"/>
  </r>
  <r>
    <m/>
    <n v="11"/>
    <s v="Calloni Paolo"/>
    <n v="9080"/>
    <n v="191"/>
    <s v="Aggiunti"/>
    <n v="1"/>
    <x v="0"/>
    <x v="2"/>
  </r>
  <r>
    <m/>
    <n v="12"/>
    <s v="Taddei Simone"/>
    <n v="9060"/>
    <n v="178"/>
    <s v="Aggiunti"/>
    <n v="1"/>
    <x v="0"/>
    <x v="2"/>
  </r>
  <r>
    <m/>
    <n v="13"/>
    <s v="Ceccarelli Massimo"/>
    <n v="9067"/>
    <n v="164"/>
    <s v="Aggiunti"/>
    <n v="1"/>
    <x v="0"/>
    <x v="2"/>
  </r>
  <r>
    <m/>
    <n v="14"/>
    <s v="Messerini Marco"/>
    <n v="9025"/>
    <n v="135"/>
    <s v="Aggiunti"/>
    <n v="1"/>
    <x v="0"/>
    <x v="2"/>
  </r>
  <r>
    <m/>
    <n v="15"/>
    <s v="FANUCCHI GIOVANNI"/>
    <n v="9029"/>
    <n v="129"/>
    <s v="Aggiunti"/>
    <n v="1"/>
    <x v="0"/>
    <x v="2"/>
  </r>
  <r>
    <m/>
    <n v="16"/>
    <s v="Aurilio Nicola"/>
    <n v="9079"/>
    <n v="118"/>
    <s v="Aggiunti"/>
    <n v="1"/>
    <x v="0"/>
    <x v="2"/>
  </r>
  <r>
    <s v="LB - Maschile Totale"/>
    <m/>
    <m/>
    <m/>
    <m/>
    <m/>
    <n v="16"/>
    <x v="1"/>
    <x v="1"/>
  </r>
  <r>
    <s v="Totale complessivo"/>
    <m/>
    <m/>
    <m/>
    <m/>
    <m/>
    <n v="149"/>
    <x v="1"/>
    <x v="1"/>
  </r>
  <r>
    <m/>
    <m/>
    <m/>
    <m/>
    <m/>
    <m/>
    <m/>
    <x v="1"/>
    <x v="1"/>
  </r>
  <r>
    <m/>
    <m/>
    <m/>
    <m/>
    <m/>
    <m/>
    <m/>
    <x v="1"/>
    <x v="1"/>
  </r>
  <r>
    <m/>
    <m/>
    <m/>
    <m/>
    <m/>
    <m/>
    <m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compact="0" compactData="0" multipleFieldFilters="0">
  <location ref="I1:N97" firstHeaderRow="1" firstDataRow="1" firstDataCol="5"/>
  <pivotFields count="6">
    <pivotField axis="axisRow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4"/>
        <item x="16"/>
        <item x="15"/>
        <item x="17"/>
        <item x="18"/>
        <item x="19"/>
        <item x="11"/>
        <item x="12"/>
        <item sd="0" x="20"/>
        <item t="default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outline="0" showAll="0" defaultSubtotal="0"/>
    <pivotField axis="axisRow" compact="0" outline="0" showAll="0" defaultSubtotal="0">
      <items count="75">
        <item x="57"/>
        <item x="60"/>
        <item x="62"/>
        <item x="56"/>
        <item x="17"/>
        <item x="70"/>
        <item x="43"/>
        <item x="73"/>
        <item x="55"/>
        <item x="33"/>
        <item x="24"/>
        <item x="59"/>
        <item x="69"/>
        <item x="65"/>
        <item x="36"/>
        <item x="58"/>
        <item x="34"/>
        <item x="1"/>
        <item x="0"/>
        <item x="3"/>
        <item x="2"/>
        <item x="4"/>
        <item x="7"/>
        <item x="9"/>
        <item x="11"/>
        <item x="10"/>
        <item x="12"/>
        <item x="14"/>
        <item x="15"/>
        <item x="16"/>
        <item x="20"/>
        <item x="18"/>
        <item x="21"/>
        <item x="19"/>
        <item x="22"/>
        <item x="26"/>
        <item x="27"/>
        <item x="30"/>
        <item x="28"/>
        <item x="32"/>
        <item x="37"/>
        <item x="35"/>
        <item x="39"/>
        <item x="40"/>
        <item x="42"/>
        <item x="44"/>
        <item x="63"/>
        <item x="64"/>
        <item x="66"/>
        <item x="67"/>
        <item x="5"/>
        <item x="6"/>
        <item x="8"/>
        <item x="13"/>
        <item x="23"/>
        <item x="25"/>
        <item x="29"/>
        <item x="31"/>
        <item x="45"/>
        <item x="38"/>
        <item x="41"/>
        <item x="46"/>
        <item x="47"/>
        <item x="48"/>
        <item x="49"/>
        <item x="50"/>
        <item x="51"/>
        <item x="52"/>
        <item x="53"/>
        <item x="54"/>
        <item x="61"/>
        <item x="68"/>
        <item x="71"/>
        <item x="72"/>
        <item x="74"/>
      </items>
    </pivotField>
    <pivotField axis="axisRow" compact="0" outline="0" showAll="0" defaultSubtotal="0">
      <items count="19">
        <item x="11"/>
        <item x="7"/>
        <item x="2"/>
        <item x="17"/>
        <item x="0"/>
        <item x="14"/>
        <item x="4"/>
        <item x="1"/>
        <item x="9"/>
        <item x="10"/>
        <item x="16"/>
        <item x="15"/>
        <item x="3"/>
        <item x="6"/>
        <item x="5"/>
        <item x="8"/>
        <item x="12"/>
        <item x="13"/>
        <item x="18"/>
      </items>
    </pivotField>
    <pivotField axis="axisRow" compact="0" numFmtId="3" outline="0" showAll="0" defaultSubtotal="0">
      <items count="69">
        <item x="56"/>
        <item x="57"/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38"/>
        <item x="39"/>
        <item x="29"/>
        <item x="30"/>
        <item x="40"/>
        <item x="41"/>
        <item x="31"/>
        <item x="32"/>
        <item x="33"/>
        <item x="34"/>
        <item x="35"/>
        <item x="36"/>
        <item x="3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x="59"/>
        <item x="60"/>
        <item x="61"/>
        <item x="62"/>
        <item x="63"/>
        <item x="64"/>
        <item x="65"/>
        <item x="66"/>
        <item x="67"/>
        <item x="68"/>
      </items>
    </pivotField>
  </pivotFields>
  <rowFields count="5">
    <field x="0"/>
    <field x="1"/>
    <field x="3"/>
    <field x="4"/>
    <field x="5"/>
  </rowFields>
  <rowItems count="96">
    <i>
      <x/>
      <x/>
      <x v="18"/>
      <x v="4"/>
      <x v="3"/>
    </i>
    <i r="1">
      <x v="1"/>
      <x v="17"/>
      <x v="4"/>
      <x v="4"/>
    </i>
    <i t="default">
      <x/>
    </i>
    <i>
      <x v="1"/>
      <x/>
      <x v="20"/>
      <x v="4"/>
      <x v="5"/>
    </i>
    <i t="default">
      <x v="1"/>
    </i>
    <i>
      <x v="2"/>
      <x/>
      <x v="19"/>
      <x v="7"/>
      <x v="6"/>
    </i>
    <i t="default">
      <x v="2"/>
    </i>
    <i>
      <x v="3"/>
      <x/>
      <x v="21"/>
      <x v="4"/>
      <x v="7"/>
    </i>
    <i r="1">
      <x v="1"/>
      <x v="50"/>
      <x v="2"/>
      <x v="8"/>
    </i>
    <i r="1">
      <x v="2"/>
      <x v="51"/>
      <x v="4"/>
      <x v="9"/>
    </i>
    <i t="default">
      <x v="3"/>
    </i>
    <i>
      <x v="4"/>
      <x/>
      <x v="22"/>
      <x v="12"/>
      <x v="10"/>
    </i>
    <i r="1">
      <x v="1"/>
      <x v="52"/>
      <x v="4"/>
      <x v="11"/>
    </i>
    <i r="1">
      <x v="2"/>
      <x v="23"/>
      <x v="6"/>
      <x v="12"/>
    </i>
    <i r="1">
      <x v="3"/>
      <x v="25"/>
      <x v="12"/>
      <x v="13"/>
    </i>
    <i r="1">
      <x v="4"/>
      <x v="24"/>
      <x v="12"/>
      <x v="14"/>
    </i>
    <i r="1">
      <x v="5"/>
      <x v="26"/>
      <x v="4"/>
      <x v="15"/>
    </i>
    <i r="1">
      <x v="6"/>
      <x v="53"/>
      <x v="14"/>
      <x v="16"/>
    </i>
    <i t="default">
      <x v="4"/>
    </i>
    <i>
      <x v="5"/>
      <x/>
      <x v="27"/>
      <x v="4"/>
      <x v="17"/>
    </i>
    <i r="1">
      <x v="1"/>
      <x v="28"/>
      <x v="6"/>
      <x v="18"/>
    </i>
    <i t="default">
      <x v="5"/>
    </i>
    <i>
      <x v="6"/>
      <x/>
      <x v="29"/>
      <x v="4"/>
      <x v="19"/>
    </i>
    <i r="1">
      <x v="1"/>
      <x v="4"/>
      <x v="14"/>
      <x v="20"/>
    </i>
    <i r="1">
      <x v="2"/>
      <x v="31"/>
      <x v="4"/>
      <x v="21"/>
    </i>
    <i r="1">
      <x v="3"/>
      <x v="33"/>
      <x v="4"/>
      <x v="22"/>
    </i>
    <i r="1">
      <x v="4"/>
      <x v="30"/>
      <x v="2"/>
      <x v="23"/>
    </i>
    <i r="2">
      <x v="32"/>
      <x v="4"/>
      <x v="23"/>
    </i>
    <i r="1">
      <x v="6"/>
      <x v="34"/>
      <x v="6"/>
      <x v="24"/>
    </i>
    <i r="1">
      <x v="7"/>
      <x v="54"/>
      <x v="13"/>
      <x v="2"/>
    </i>
    <i t="default">
      <x v="6"/>
    </i>
    <i>
      <x v="7"/>
      <x/>
      <x v="10"/>
      <x v="13"/>
      <x v="25"/>
    </i>
    <i t="default">
      <x v="7"/>
    </i>
    <i>
      <x v="8"/>
      <x/>
      <x v="55"/>
      <x v="14"/>
      <x v="26"/>
    </i>
    <i r="1">
      <x v="1"/>
      <x v="35"/>
      <x v="4"/>
      <x v="27"/>
    </i>
    <i r="1">
      <x v="2"/>
      <x v="36"/>
      <x v="1"/>
      <x v="12"/>
    </i>
    <i t="default">
      <x v="8"/>
    </i>
    <i>
      <x v="9"/>
      <x/>
      <x v="38"/>
      <x v="2"/>
      <x v="28"/>
    </i>
    <i r="2">
      <x v="56"/>
      <x v="14"/>
      <x v="28"/>
    </i>
    <i r="1">
      <x v="2"/>
      <x v="37"/>
      <x v="15"/>
      <x v="29"/>
    </i>
    <i r="1">
      <x v="3"/>
      <x v="57"/>
      <x v="4"/>
      <x v="30"/>
    </i>
    <i r="1">
      <x v="4"/>
      <x v="39"/>
      <x v="4"/>
      <x v="33"/>
    </i>
    <i r="1">
      <x v="5"/>
      <x v="9"/>
      <x v="8"/>
      <x v="34"/>
    </i>
    <i r="1">
      <x v="6"/>
      <x v="16"/>
      <x v="9"/>
      <x v="37"/>
    </i>
    <i r="1">
      <x v="7"/>
      <x v="41"/>
      <x v="1"/>
      <x v="38"/>
    </i>
    <i r="1">
      <x v="8"/>
      <x v="14"/>
      <x v="6"/>
      <x v="39"/>
    </i>
    <i r="1">
      <x v="9"/>
      <x v="40"/>
      <x/>
      <x v="40"/>
    </i>
    <i r="1">
      <x v="10"/>
      <x v="59"/>
      <x v="15"/>
      <x v="41"/>
    </i>
    <i r="1">
      <x v="11"/>
      <x v="42"/>
      <x v="8"/>
      <x v="42"/>
    </i>
    <i r="1">
      <x v="12"/>
      <x v="43"/>
      <x v="13"/>
      <x v="43"/>
    </i>
    <i r="2">
      <x v="60"/>
      <x v="14"/>
      <x v="43"/>
    </i>
    <i t="default">
      <x v="9"/>
    </i>
    <i>
      <x v="10"/>
      <x/>
      <x v="44"/>
      <x v="15"/>
      <x v="31"/>
    </i>
    <i r="1">
      <x v="1"/>
      <x v="6"/>
      <x v="14"/>
      <x v="32"/>
    </i>
    <i r="1">
      <x v="2"/>
      <x v="45"/>
      <x v="15"/>
      <x v="35"/>
    </i>
    <i r="1">
      <x v="3"/>
      <x v="58"/>
      <x v="4"/>
      <x v="36"/>
    </i>
    <i t="default">
      <x v="10"/>
    </i>
    <i>
      <x v="11"/>
      <x/>
      <x v="8"/>
      <x v="11"/>
      <x v="52"/>
    </i>
    <i r="1">
      <x v="1"/>
      <x v="3"/>
      <x v="13"/>
      <x v="53"/>
    </i>
    <i r="1">
      <x v="2"/>
      <x/>
      <x v="2"/>
      <x v="54"/>
    </i>
    <i t="default">
      <x v="11"/>
    </i>
    <i>
      <x v="12"/>
      <x/>
      <x v="15"/>
      <x v="11"/>
      <x v="55"/>
    </i>
    <i t="default">
      <x v="12"/>
    </i>
    <i>
      <x v="13"/>
      <x/>
      <x v="1"/>
      <x v="7"/>
      <x v="57"/>
    </i>
    <i r="1">
      <x v="1"/>
      <x v="70"/>
      <x v="7"/>
      <x v="4"/>
    </i>
    <i r="1">
      <x v="2"/>
      <x v="2"/>
      <x v="13"/>
      <x/>
    </i>
    <i t="default">
      <x v="13"/>
    </i>
    <i>
      <x v="14"/>
      <x/>
      <x v="11"/>
      <x v="13"/>
      <x v="56"/>
    </i>
    <i t="default">
      <x v="14"/>
    </i>
    <i>
      <x v="15"/>
      <x/>
      <x v="46"/>
      <x v="11"/>
      <x v="1"/>
    </i>
    <i t="default">
      <x v="15"/>
    </i>
    <i>
      <x v="16"/>
      <x/>
      <x v="47"/>
      <x v="13"/>
      <x v="58"/>
    </i>
    <i r="1">
      <x v="1"/>
      <x v="13"/>
      <x v="10"/>
      <x v="59"/>
    </i>
    <i r="1">
      <x v="2"/>
      <x v="48"/>
      <x v="6"/>
      <x v="60"/>
    </i>
    <i t="default">
      <x v="16"/>
    </i>
    <i>
      <x v="17"/>
      <x/>
      <x v="49"/>
      <x v="13"/>
      <x v="61"/>
    </i>
    <i r="1">
      <x v="1"/>
      <x v="71"/>
      <x v="4"/>
      <x v="62"/>
    </i>
    <i r="1">
      <x v="2"/>
      <x v="12"/>
      <x v="4"/>
      <x v="63"/>
    </i>
    <i r="1">
      <x v="3"/>
      <x v="5"/>
      <x v="3"/>
      <x v="64"/>
    </i>
    <i r="1">
      <x v="4"/>
      <x v="72"/>
      <x v="3"/>
      <x v="65"/>
    </i>
    <i r="1">
      <x v="5"/>
      <x v="73"/>
      <x v="7"/>
      <x v="66"/>
    </i>
    <i r="1">
      <x v="6"/>
      <x v="7"/>
      <x v="12"/>
      <x v="67"/>
    </i>
    <i t="default">
      <x v="17"/>
    </i>
    <i>
      <x v="18"/>
      <x/>
      <x v="61"/>
      <x v="4"/>
      <x v="14"/>
    </i>
    <i r="1">
      <x v="1"/>
      <x v="62"/>
      <x v="16"/>
      <x v="44"/>
    </i>
    <i t="default">
      <x v="18"/>
    </i>
    <i>
      <x v="19"/>
      <x/>
      <x v="63"/>
      <x v="14"/>
      <x v="45"/>
    </i>
    <i r="1">
      <x v="1"/>
      <x v="64"/>
      <x v="16"/>
      <x v="46"/>
    </i>
    <i r="1">
      <x v="2"/>
      <x v="65"/>
      <x v="17"/>
      <x v="47"/>
    </i>
    <i r="1">
      <x v="3"/>
      <x v="66"/>
      <x v="6"/>
      <x v="48"/>
    </i>
    <i r="1">
      <x v="4"/>
      <x v="67"/>
      <x v="16"/>
      <x v="49"/>
    </i>
    <i r="1">
      <x v="5"/>
      <x v="68"/>
      <x v="9"/>
      <x v="50"/>
    </i>
    <i r="1">
      <x v="6"/>
      <x v="69"/>
      <x v="5"/>
      <x v="51"/>
    </i>
    <i t="default">
      <x v="19"/>
    </i>
    <i>
      <x v="20"/>
    </i>
    <i t="grand">
      <x/>
    </i>
  </rowItems>
  <colItems count="1">
    <i/>
  </colItems>
  <dataFields count="1">
    <dataField name="Conteggio di TESSERA" fld="2" subtotal="count" baseField="5" baseItem="108"/>
  </dataFields>
  <formats count="1">
    <format dxfId="6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9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compact="0" compactData="0" multipleFieldFilters="0">
  <location ref="P14:T20" firstHeaderRow="1" firstDataRow="1" firstDataCol="4"/>
  <pivotFields count="5">
    <pivotField axis="axisRow" compact="0" outline="0" showAll="0">
      <items count="9">
        <item m="1" x="3"/>
        <item m="1" x="5"/>
        <item m="1" x="7"/>
        <item m="1" x="4"/>
        <item m="1" x="6"/>
        <item x="0"/>
        <item x="1"/>
        <item h="1" x="2"/>
        <item t="default"/>
      </items>
    </pivotField>
    <pivotField axis="axisRow" compact="0" outline="0" showAll="0" defaultSubtotal="0">
      <items count="5">
        <item x="0"/>
        <item x="1"/>
        <item m="1" x="3"/>
        <item m="1" x="4"/>
        <item x="2"/>
      </items>
    </pivotField>
    <pivotField dataField="1" compact="0" outline="0" showAll="0"/>
    <pivotField axis="axisRow" compact="0" outline="0" showAll="0" defaultSubtotal="0">
      <items count="10">
        <item m="1" x="4"/>
        <item m="1" x="5"/>
        <item x="0"/>
        <item m="1" x="8"/>
        <item m="1" x="6"/>
        <item x="1"/>
        <item m="1" x="9"/>
        <item m="1" x="7"/>
        <item x="2"/>
        <item x="3"/>
      </items>
    </pivotField>
    <pivotField axis="axisRow" compact="0" numFmtId="3" outline="0" showAll="0">
      <items count="16">
        <item m="1" x="12"/>
        <item m="1" x="11"/>
        <item m="1" x="13"/>
        <item m="1" x="14"/>
        <item m="1" x="8"/>
        <item m="1" x="7"/>
        <item m="1" x="6"/>
        <item m="1" x="5"/>
        <item m="1" x="10"/>
        <item m="1" x="9"/>
        <item m="1" x="4"/>
        <item x="0"/>
        <item x="1"/>
        <item x="2"/>
        <item x="3"/>
        <item t="default"/>
      </items>
    </pivotField>
  </pivotFields>
  <rowFields count="4">
    <field x="0"/>
    <field x="1"/>
    <field x="3"/>
    <field x="4"/>
  </rowFields>
  <rowItems count="6">
    <i>
      <x v="5"/>
      <x/>
      <x v="2"/>
      <x v="11"/>
    </i>
    <i t="default">
      <x v="5"/>
    </i>
    <i>
      <x v="6"/>
      <x/>
      <x v="5"/>
      <x v="12"/>
    </i>
    <i r="1">
      <x v="1"/>
      <x v="8"/>
      <x v="13"/>
    </i>
    <i t="default">
      <x v="6"/>
    </i>
    <i t="grand">
      <x/>
    </i>
  </rowItems>
  <colItems count="1">
    <i/>
  </colItems>
  <dataFields count="1">
    <dataField name="HC" fld="2" subtotal="count" baseField="4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3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compact="0" compactData="0" multipleFieldFilters="0">
  <location ref="A1:G172" firstHeaderRow="1" firstDataRow="1" firstDataCol="6"/>
  <pivotFields count="7">
    <pivotField axis="axisRow" compact="0" outline="0" showAll="0">
      <items count="24"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5"/>
        <item x="17"/>
        <item x="18"/>
        <item x="19"/>
        <item x="20"/>
        <item x="16"/>
        <item x="7"/>
        <item x="12"/>
        <item x="13"/>
        <item m="1" x="22"/>
        <item m="1" x="21"/>
        <item t="default"/>
      </items>
    </pivotField>
    <pivotField axis="axisRow" compact="0" outline="0" showAll="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26"/>
        <item m="1" x="29"/>
        <item m="1" x="28"/>
        <item m="1" x="25"/>
        <item m="1" x="36"/>
        <item m="1" x="35"/>
        <item m="1" x="33"/>
        <item m="1" x="30"/>
        <item x="24"/>
        <item x="21"/>
        <item m="1" x="27"/>
        <item m="1" x="34"/>
        <item m="1" x="31"/>
        <item x="23"/>
        <item m="1" x="32"/>
        <item x="22"/>
        <item x="20"/>
        <item x="19"/>
      </items>
    </pivotField>
    <pivotField dataField="1" compact="0" outline="0" showAll="0" defaultSubtotal="0"/>
    <pivotField axis="axisRow" compact="0" outline="0" showAll="0" defaultSubtotal="0">
      <items count="145">
        <item x="120"/>
        <item x="111"/>
        <item x="124"/>
        <item x="41"/>
        <item x="137"/>
        <item x="81"/>
        <item x="140"/>
        <item x="73"/>
        <item x="110"/>
        <item x="64"/>
        <item x="53"/>
        <item x="28"/>
        <item x="118"/>
        <item x="136"/>
        <item x="114"/>
        <item x="127"/>
        <item x="129"/>
        <item x="54"/>
        <item x="76"/>
        <item x="84"/>
        <item x="143"/>
        <item x="67"/>
        <item x="87"/>
        <item x="113"/>
        <item x="116"/>
        <item x="65"/>
        <item x="1"/>
        <item x="0"/>
        <item x="3"/>
        <item x="2"/>
        <item x="4"/>
        <item x="11"/>
        <item x="13"/>
        <item x="21"/>
        <item x="15"/>
        <item x="14"/>
        <item x="16"/>
        <item x="34"/>
        <item x="35"/>
        <item x="37"/>
        <item x="40"/>
        <item x="44"/>
        <item x="42"/>
        <item x="45"/>
        <item x="43"/>
        <item x="46"/>
        <item x="49"/>
        <item x="51"/>
        <item x="56"/>
        <item x="58"/>
        <item x="57"/>
        <item x="61"/>
        <item x="59"/>
        <item x="63"/>
        <item x="75"/>
        <item x="68"/>
        <item x="66"/>
        <item x="70"/>
        <item x="71"/>
        <item x="80"/>
        <item x="82"/>
        <item x="123"/>
        <item x="126"/>
        <item x="128"/>
        <item x="130"/>
        <item x="134"/>
        <item x="141"/>
        <item x="6"/>
        <item x="8"/>
        <item x="90"/>
        <item x="9"/>
        <item x="12"/>
        <item x="29"/>
        <item x="19"/>
        <item x="31"/>
        <item x="22"/>
        <item x="25"/>
        <item x="30"/>
        <item x="5"/>
        <item x="23"/>
        <item x="48"/>
        <item x="47"/>
        <item x="50"/>
        <item x="69"/>
        <item x="77"/>
        <item x="83"/>
        <item x="89"/>
        <item x="86"/>
        <item x="92"/>
        <item x="94"/>
        <item x="102"/>
        <item x="104"/>
        <item x="103"/>
        <item x="96"/>
        <item x="109"/>
        <item x="97"/>
        <item x="100"/>
        <item x="108"/>
        <item x="98"/>
        <item x="95"/>
        <item x="105"/>
        <item x="91"/>
        <item x="121"/>
        <item x="139"/>
        <item x="17"/>
        <item x="55"/>
        <item x="60"/>
        <item x="62"/>
        <item x="72"/>
        <item x="99"/>
        <item x="112"/>
        <item x="122"/>
        <item x="135"/>
        <item x="138"/>
        <item x="10"/>
        <item x="7"/>
        <item x="33"/>
        <item x="18"/>
        <item x="32"/>
        <item x="27"/>
        <item x="26"/>
        <item x="24"/>
        <item x="20"/>
        <item x="39"/>
        <item x="38"/>
        <item x="36"/>
        <item x="52"/>
        <item x="79"/>
        <item x="78"/>
        <item x="74"/>
        <item x="85"/>
        <item x="88"/>
        <item x="93"/>
        <item x="107"/>
        <item x="106"/>
        <item x="101"/>
        <item x="117"/>
        <item x="115"/>
        <item x="119"/>
        <item x="125"/>
        <item x="132"/>
        <item x="131"/>
        <item x="133"/>
        <item x="144"/>
        <item x="142"/>
      </items>
    </pivotField>
    <pivotField axis="axisRow" compact="0" outline="0" showAll="0" defaultSubtotal="0">
      <items count="27">
        <item x="11"/>
        <item x="3"/>
        <item x="15"/>
        <item x="2"/>
        <item x="25"/>
        <item x="0"/>
        <item x="23"/>
        <item x="7"/>
        <item x="1"/>
        <item x="18"/>
        <item x="19"/>
        <item x="12"/>
        <item x="17"/>
        <item x="6"/>
        <item x="4"/>
        <item x="14"/>
        <item x="8"/>
        <item x="24"/>
        <item x="20"/>
        <item x="16"/>
        <item x="9"/>
        <item x="5"/>
        <item x="21"/>
        <item x="13"/>
        <item x="10"/>
        <item x="22"/>
        <item x="26"/>
      </items>
    </pivotField>
    <pivotField axis="axisRow" compact="0" numFmtId="3" outline="0" showAll="0" defaultSubtotal="0">
      <items count="136">
        <item x="115"/>
        <item x="117"/>
        <item x="47"/>
        <item x="21"/>
        <item x="27"/>
        <item x="50"/>
        <item x="38"/>
        <item x="114"/>
        <item x="0"/>
        <item x="19"/>
        <item x="8"/>
        <item x="7"/>
        <item x="111"/>
        <item x="24"/>
        <item x="104"/>
        <item x="49"/>
        <item x="81"/>
        <item x="1"/>
        <item x="2"/>
        <item x="3"/>
        <item x="4"/>
        <item x="5"/>
        <item x="6"/>
        <item x="11"/>
        <item x="12"/>
        <item x="13"/>
        <item x="14"/>
        <item x="15"/>
        <item x="16"/>
        <item x="17"/>
        <item x="35"/>
        <item x="36"/>
        <item x="41"/>
        <item x="42"/>
        <item x="43"/>
        <item x="44"/>
        <item x="45"/>
        <item x="46"/>
        <item x="53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7"/>
        <item x="78"/>
        <item x="79"/>
        <item x="80"/>
        <item x="89"/>
        <item x="91"/>
        <item x="92"/>
        <item x="93"/>
        <item x="94"/>
        <item x="95"/>
        <item x="96"/>
        <item x="97"/>
        <item x="82"/>
        <item x="107"/>
        <item x="108"/>
        <item x="109"/>
        <item x="113"/>
        <item x="119"/>
        <item x="120"/>
        <item x="121"/>
        <item x="125"/>
        <item x="126"/>
        <item x="127"/>
        <item x="128"/>
        <item x="129"/>
        <item x="130"/>
        <item x="131"/>
        <item x="10"/>
        <item x="9"/>
        <item x="34"/>
        <item x="33"/>
        <item x="32"/>
        <item x="31"/>
        <item x="30"/>
        <item x="29"/>
        <item x="28"/>
        <item x="26"/>
        <item x="25"/>
        <item x="23"/>
        <item x="22"/>
        <item x="20"/>
        <item x="18"/>
        <item x="40"/>
        <item x="39"/>
        <item m="1" x="135"/>
        <item x="37"/>
        <item x="52"/>
        <item x="51"/>
        <item x="48"/>
        <item x="54"/>
        <item x="57"/>
        <item x="76"/>
        <item x="75"/>
        <item x="74"/>
        <item x="73"/>
        <item x="72"/>
        <item x="71"/>
        <item x="70"/>
        <item x="88"/>
        <item x="87"/>
        <item x="86"/>
        <item x="85"/>
        <item x="84"/>
        <item x="83"/>
        <item x="90"/>
        <item x="106"/>
        <item x="105"/>
        <item x="103"/>
        <item x="102"/>
        <item x="101"/>
        <item x="100"/>
        <item x="99"/>
        <item x="98"/>
        <item x="112"/>
        <item x="110"/>
        <item x="116"/>
        <item x="118"/>
        <item x="123"/>
        <item x="122"/>
        <item x="124"/>
        <item x="134"/>
        <item x="133"/>
        <item x="132"/>
      </items>
    </pivotField>
    <pivotField axis="axisRow" compact="0" outline="0" showAll="0" defaultSubtotal="0">
      <items count="2">
        <item x="1"/>
        <item x="0"/>
      </items>
    </pivotField>
  </pivotFields>
  <rowFields count="6">
    <field x="0"/>
    <field x="1"/>
    <field x="3"/>
    <field x="4"/>
    <field x="5"/>
    <field x="6"/>
  </rowFields>
  <rowItems count="171">
    <i>
      <x/>
      <x/>
      <x v="27"/>
      <x v="5"/>
      <x v="8"/>
      <x v="1"/>
    </i>
    <i r="1">
      <x v="1"/>
      <x v="26"/>
      <x v="5"/>
      <x v="17"/>
      <x v="1"/>
    </i>
    <i t="default">
      <x/>
    </i>
    <i>
      <x v="1"/>
      <x/>
      <x v="29"/>
      <x v="5"/>
      <x v="18"/>
      <x v="1"/>
    </i>
    <i t="default">
      <x v="1"/>
    </i>
    <i>
      <x v="2"/>
      <x/>
      <x v="28"/>
      <x v="8"/>
      <x v="19"/>
      <x v="1"/>
    </i>
    <i t="default">
      <x v="2"/>
    </i>
    <i>
      <x v="3"/>
      <x/>
      <x v="30"/>
      <x v="5"/>
      <x v="20"/>
      <x v="1"/>
    </i>
    <i r="1">
      <x v="1"/>
      <x v="78"/>
      <x v="3"/>
      <x v="21"/>
      <x v="1"/>
    </i>
    <i r="1">
      <x v="2"/>
      <x v="67"/>
      <x v="5"/>
      <x v="22"/>
      <x v="1"/>
    </i>
    <i r="1">
      <x v="3"/>
      <x v="115"/>
      <x v="1"/>
      <x v="11"/>
      <x/>
    </i>
    <i r="1">
      <x v="4"/>
      <x v="68"/>
      <x v="1"/>
      <x v="10"/>
      <x/>
    </i>
    <i r="1">
      <x v="5"/>
      <x v="70"/>
      <x v="14"/>
      <x v="81"/>
      <x/>
    </i>
    <i r="1">
      <x v="6"/>
      <x v="114"/>
      <x v="21"/>
      <x v="80"/>
      <x/>
    </i>
    <i t="default">
      <x v="3"/>
    </i>
    <i>
      <x v="4"/>
      <x/>
      <x v="31"/>
      <x v="13"/>
      <x v="23"/>
      <x v="1"/>
    </i>
    <i r="1">
      <x v="1"/>
      <x v="71"/>
      <x v="5"/>
      <x v="24"/>
      <x v="1"/>
    </i>
    <i r="1">
      <x v="2"/>
      <x v="32"/>
      <x v="7"/>
      <x v="25"/>
      <x v="1"/>
    </i>
    <i r="1">
      <x v="3"/>
      <x v="35"/>
      <x v="13"/>
      <x v="26"/>
      <x v="1"/>
    </i>
    <i r="1">
      <x v="4"/>
      <x v="34"/>
      <x v="13"/>
      <x v="27"/>
      <x v="1"/>
    </i>
    <i r="1">
      <x v="5"/>
      <x v="36"/>
      <x v="5"/>
      <x v="28"/>
      <x v="1"/>
    </i>
    <i r="1">
      <x v="6"/>
      <x v="104"/>
      <x v="16"/>
      <x v="29"/>
      <x v="1"/>
    </i>
    <i r="1">
      <x v="7"/>
      <x v="117"/>
      <x v="20"/>
      <x v="94"/>
      <x/>
    </i>
    <i r="1">
      <x v="8"/>
      <x v="73"/>
      <x v="20"/>
      <x v="9"/>
      <x/>
    </i>
    <i r="1">
      <x v="9"/>
      <x v="122"/>
      <x v="24"/>
      <x v="93"/>
      <x/>
    </i>
    <i r="1">
      <x v="10"/>
      <x v="33"/>
      <x v="3"/>
      <x v="3"/>
      <x/>
    </i>
    <i r="1">
      <x v="11"/>
      <x v="75"/>
      <x/>
      <x v="92"/>
      <x/>
    </i>
    <i r="1">
      <x v="12"/>
      <x v="79"/>
      <x v="1"/>
      <x v="91"/>
      <x/>
    </i>
    <i r="1">
      <x v="13"/>
      <x v="121"/>
      <x v="24"/>
      <x v="13"/>
      <x/>
    </i>
    <i r="1">
      <x v="14"/>
      <x v="76"/>
      <x v="11"/>
      <x v="90"/>
      <x/>
    </i>
    <i r="1">
      <x v="15"/>
      <x v="120"/>
      <x v="23"/>
      <x v="89"/>
      <x/>
    </i>
    <i r="1">
      <x v="16"/>
      <x v="119"/>
      <x v="21"/>
      <x v="4"/>
      <x/>
    </i>
    <i r="1">
      <x v="17"/>
      <x v="11"/>
      <x v="13"/>
      <x v="88"/>
      <x/>
    </i>
    <i r="1">
      <x v="18"/>
      <x v="72"/>
      <x v="15"/>
      <x v="87"/>
      <x/>
    </i>
    <i r="1">
      <x v="27"/>
      <x v="73"/>
      <x v="20"/>
      <x v="82"/>
      <x/>
    </i>
    <i r="1">
      <x v="28"/>
      <x v="118"/>
      <x v="2"/>
      <x v="84"/>
      <x/>
    </i>
    <i r="1">
      <x v="32"/>
      <x v="116"/>
      <x v="16"/>
      <x v="82"/>
      <x/>
    </i>
    <i r="1">
      <x v="34"/>
      <x v="117"/>
      <x v="20"/>
      <x v="83"/>
      <x/>
    </i>
    <i r="1">
      <x v="35"/>
      <x v="74"/>
      <x v="20"/>
      <x v="85"/>
      <x/>
    </i>
    <i r="1">
      <x v="36"/>
      <x v="77"/>
      <x v="1"/>
      <x v="86"/>
      <x/>
    </i>
    <i t="default">
      <x v="4"/>
    </i>
    <i>
      <x v="5"/>
      <x/>
      <x v="37"/>
      <x v="5"/>
      <x v="30"/>
      <x v="1"/>
    </i>
    <i r="1">
      <x v="1"/>
      <x v="38"/>
      <x v="7"/>
      <x v="31"/>
      <x v="1"/>
    </i>
    <i r="1">
      <x v="2"/>
      <x v="125"/>
      <x v="5"/>
      <x v="98"/>
      <x/>
    </i>
    <i r="1">
      <x v="4"/>
      <x v="39"/>
      <x v="1"/>
      <x v="6"/>
      <x/>
    </i>
    <i r="1">
      <x v="5"/>
      <x v="124"/>
      <x v="5"/>
      <x v="96"/>
      <x/>
    </i>
    <i r="1">
      <x v="6"/>
      <x v="123"/>
      <x v="20"/>
      <x v="95"/>
      <x/>
    </i>
    <i t="default">
      <x v="5"/>
    </i>
    <i>
      <x v="6"/>
      <x/>
      <x v="40"/>
      <x v="5"/>
      <x v="32"/>
      <x v="1"/>
    </i>
    <i r="1">
      <x v="1"/>
      <x v="3"/>
      <x v="16"/>
      <x v="33"/>
      <x v="1"/>
    </i>
    <i r="1">
      <x v="2"/>
      <x v="42"/>
      <x v="5"/>
      <x v="34"/>
      <x v="1"/>
    </i>
    <i r="1">
      <x v="3"/>
      <x v="44"/>
      <x v="5"/>
      <x v="35"/>
      <x v="1"/>
    </i>
    <i r="1">
      <x v="4"/>
      <x v="41"/>
      <x v="3"/>
      <x v="36"/>
      <x v="1"/>
    </i>
    <i r="1">
      <x v="5"/>
      <x v="43"/>
      <x v="5"/>
      <x v="36"/>
      <x v="1"/>
    </i>
    <i r="1">
      <x v="6"/>
      <x v="45"/>
      <x v="7"/>
      <x v="37"/>
      <x v="1"/>
    </i>
    <i r="1">
      <x v="7"/>
      <x v="81"/>
      <x v="14"/>
      <x v="2"/>
      <x v="1"/>
    </i>
    <i r="1">
      <x v="8"/>
      <x v="80"/>
      <x v="16"/>
      <x v="101"/>
      <x/>
    </i>
    <i r="1">
      <x v="9"/>
      <x v="46"/>
      <x v="20"/>
      <x v="15"/>
      <x/>
    </i>
    <i r="1">
      <x v="10"/>
      <x v="82"/>
      <x v="19"/>
      <x v="5"/>
      <x/>
    </i>
    <i r="1">
      <x v="11"/>
      <x v="47"/>
      <x v="12"/>
      <x v="100"/>
      <x/>
    </i>
    <i r="1">
      <x v="12"/>
      <x v="126"/>
      <x v="8"/>
      <x v="99"/>
      <x/>
    </i>
    <i t="default">
      <x v="6"/>
    </i>
    <i>
      <x v="7"/>
      <x/>
      <x v="17"/>
      <x v="8"/>
      <x v="102"/>
      <x/>
    </i>
    <i t="default">
      <x v="7"/>
    </i>
    <i>
      <x v="8"/>
      <x/>
      <x v="105"/>
      <x v="16"/>
      <x v="39"/>
      <x v="1"/>
    </i>
    <i r="1">
      <x v="1"/>
      <x v="48"/>
      <x v="5"/>
      <x v="40"/>
      <x v="1"/>
    </i>
    <i r="1">
      <x v="2"/>
      <x v="50"/>
      <x v="1"/>
      <x v="25"/>
      <x v="1"/>
    </i>
    <i r="1">
      <x v="3"/>
      <x v="49"/>
      <x v="12"/>
      <x v="103"/>
      <x/>
    </i>
    <i t="default">
      <x v="8"/>
    </i>
    <i>
      <x v="9"/>
      <x/>
      <x v="52"/>
      <x v="3"/>
      <x v="41"/>
      <x v="1"/>
    </i>
    <i r="2">
      <x v="106"/>
      <x v="16"/>
      <x v="41"/>
      <x v="1"/>
    </i>
    <i r="1">
      <x v="2"/>
      <x v="51"/>
      <x v="20"/>
      <x v="42"/>
      <x v="1"/>
    </i>
    <i r="1">
      <x v="3"/>
      <x v="107"/>
      <x v="5"/>
      <x v="43"/>
      <x v="1"/>
    </i>
    <i r="1">
      <x v="4"/>
      <x v="53"/>
      <x v="5"/>
      <x v="44"/>
      <x v="1"/>
    </i>
    <i r="1">
      <x v="5"/>
      <x v="9"/>
      <x v="9"/>
      <x v="45"/>
      <x v="1"/>
    </i>
    <i r="1">
      <x v="6"/>
      <x v="25"/>
      <x v="10"/>
      <x v="46"/>
      <x v="1"/>
    </i>
    <i r="1">
      <x v="7"/>
      <x v="56"/>
      <x v="1"/>
      <x v="47"/>
      <x v="1"/>
    </i>
    <i r="1">
      <x v="8"/>
      <x v="21"/>
      <x v="7"/>
      <x v="48"/>
      <x v="1"/>
    </i>
    <i r="1">
      <x v="9"/>
      <x v="55"/>
      <x/>
      <x v="49"/>
      <x v="1"/>
    </i>
    <i r="1">
      <x v="10"/>
      <x v="83"/>
      <x v="20"/>
      <x v="50"/>
      <x v="1"/>
    </i>
    <i r="1">
      <x v="11"/>
      <x v="57"/>
      <x v="9"/>
      <x v="51"/>
      <x v="1"/>
    </i>
    <i r="1">
      <x v="12"/>
      <x v="58"/>
      <x v="14"/>
      <x v="52"/>
      <x v="1"/>
    </i>
    <i r="1">
      <x v="13"/>
      <x v="108"/>
      <x v="16"/>
      <x v="52"/>
      <x v="1"/>
    </i>
    <i r="1">
      <x v="14"/>
      <x v="7"/>
      <x v="5"/>
      <x v="110"/>
      <x/>
    </i>
    <i r="1">
      <x v="15"/>
      <x v="129"/>
      <x v="18"/>
      <x v="109"/>
      <x/>
    </i>
    <i r="1">
      <x v="16"/>
      <x v="54"/>
      <x v="20"/>
      <x v="108"/>
      <x/>
    </i>
    <i r="1">
      <x v="17"/>
      <x v="18"/>
      <x v="2"/>
      <x v="107"/>
      <x/>
    </i>
    <i r="1">
      <x v="18"/>
      <x v="84"/>
      <x v="11"/>
      <x v="106"/>
      <x/>
    </i>
    <i r="1">
      <x v="35"/>
      <x v="127"/>
      <x v="5"/>
      <x v="104"/>
      <x/>
    </i>
    <i r="1">
      <x v="36"/>
      <x v="128"/>
      <x v="14"/>
      <x v="105"/>
      <x/>
    </i>
    <i t="default">
      <x v="9"/>
    </i>
    <i>
      <x v="10"/>
      <x/>
      <x v="59"/>
      <x v="20"/>
      <x v="53"/>
      <x v="1"/>
    </i>
    <i r="1">
      <x v="1"/>
      <x v="5"/>
      <x v="16"/>
      <x v="54"/>
      <x v="1"/>
    </i>
    <i r="1">
      <x v="2"/>
      <x v="60"/>
      <x v="20"/>
      <x v="55"/>
      <x v="1"/>
    </i>
    <i r="1">
      <x v="3"/>
      <x v="85"/>
      <x v="5"/>
      <x v="56"/>
      <x v="1"/>
    </i>
    <i r="1">
      <x v="4"/>
      <x v="19"/>
      <x v="10"/>
      <x v="16"/>
      <x/>
    </i>
    <i r="1">
      <x v="5"/>
      <x v="130"/>
      <x v="18"/>
      <x v="65"/>
      <x/>
    </i>
    <i r="1">
      <x v="6"/>
      <x v="87"/>
      <x v="3"/>
      <x v="116"/>
      <x/>
    </i>
    <i r="1">
      <x v="7"/>
      <x v="22"/>
      <x v="3"/>
      <x v="115"/>
      <x/>
    </i>
    <i r="1">
      <x v="8"/>
      <x v="19"/>
      <x v="10"/>
      <x v="114"/>
      <x/>
    </i>
    <i r="1">
      <x v="9"/>
      <x v="131"/>
      <x v="13"/>
      <x v="113"/>
      <x/>
    </i>
    <i r="1">
      <x v="10"/>
      <x v="86"/>
      <x v="20"/>
      <x v="112"/>
      <x/>
    </i>
    <i r="1">
      <x v="11"/>
      <x v="130"/>
      <x v="18"/>
      <x v="111"/>
      <x/>
    </i>
    <i t="default">
      <x v="10"/>
    </i>
    <i>
      <x v="11"/>
      <x/>
      <x v="8"/>
      <x v="12"/>
      <x v="65"/>
      <x v="1"/>
    </i>
    <i r="1">
      <x v="1"/>
      <x v="1"/>
      <x v="14"/>
      <x v="66"/>
      <x v="1"/>
    </i>
    <i r="1">
      <x v="2"/>
      <x v="110"/>
      <x v="3"/>
      <x v="67"/>
      <x v="1"/>
    </i>
    <i t="default">
      <x v="11"/>
    </i>
    <i>
      <x v="12"/>
      <x/>
      <x v="23"/>
      <x v="12"/>
      <x v="68"/>
      <x v="1"/>
    </i>
    <i r="1">
      <x v="1"/>
      <x v="14"/>
      <x v="14"/>
      <x v="127"/>
      <x/>
    </i>
    <i r="1">
      <x v="2"/>
      <x v="137"/>
      <x v="3"/>
      <x v="11"/>
      <x/>
    </i>
    <i r="1">
      <x v="3"/>
      <x v="24"/>
      <x v="8"/>
      <x v="12"/>
      <x/>
    </i>
    <i r="1">
      <x v="4"/>
      <x v="136"/>
      <x v="3"/>
      <x v="126"/>
      <x/>
    </i>
    <i t="default">
      <x v="12"/>
    </i>
    <i>
      <x v="13"/>
      <x/>
      <x/>
      <x v="8"/>
      <x v="7"/>
      <x v="1"/>
    </i>
    <i r="1">
      <x v="1"/>
      <x v="102"/>
      <x v="8"/>
      <x v="17"/>
      <x v="1"/>
    </i>
    <i r="1">
      <x v="2"/>
      <x v="111"/>
      <x v="14"/>
      <x/>
      <x v="1"/>
    </i>
    <i r="1">
      <x v="3"/>
      <x v="61"/>
      <x v="8"/>
      <x v="104"/>
      <x/>
    </i>
    <i r="1">
      <x v="4"/>
      <x v="2"/>
      <x v="12"/>
      <x v="128"/>
      <x/>
    </i>
    <i r="1">
      <x v="5"/>
      <x v="139"/>
      <x v="24"/>
      <x v="6"/>
      <x/>
    </i>
    <i t="default">
      <x v="13"/>
    </i>
    <i>
      <x v="14"/>
      <x/>
      <x v="62"/>
      <x v="12"/>
      <x v="1"/>
      <x v="1"/>
    </i>
    <i r="1">
      <x v="1"/>
      <x v="15"/>
      <x v="1"/>
      <x v="129"/>
      <x/>
    </i>
    <i t="default">
      <x v="14"/>
    </i>
    <i>
      <x v="15"/>
      <x/>
      <x v="63"/>
      <x v="14"/>
      <x v="70"/>
      <x v="1"/>
    </i>
    <i r="1">
      <x v="1"/>
      <x v="16"/>
      <x v="11"/>
      <x v="71"/>
      <x v="1"/>
    </i>
    <i r="1">
      <x v="2"/>
      <x v="64"/>
      <x v="7"/>
      <x v="72"/>
      <x v="1"/>
    </i>
    <i r="1">
      <x v="3"/>
      <x v="141"/>
      <x v="25"/>
      <x v="131"/>
      <x/>
    </i>
    <i r="1">
      <x v="4"/>
      <x v="140"/>
      <x v="25"/>
      <x v="130"/>
      <x/>
    </i>
    <i r="1">
      <x v="5"/>
      <x v="142"/>
      <x v="14"/>
      <x v="132"/>
      <x/>
    </i>
    <i t="default">
      <x v="15"/>
    </i>
    <i>
      <x v="16"/>
      <x/>
      <x v="65"/>
      <x v="14"/>
      <x v="73"/>
      <x v="1"/>
    </i>
    <i r="1">
      <x v="1"/>
      <x v="112"/>
      <x v="5"/>
      <x v="74"/>
      <x v="1"/>
    </i>
    <i r="1">
      <x v="2"/>
      <x v="13"/>
      <x v="5"/>
      <x v="75"/>
      <x v="1"/>
    </i>
    <i r="1">
      <x v="3"/>
      <x v="4"/>
      <x v="4"/>
      <x v="76"/>
      <x v="1"/>
    </i>
    <i r="1">
      <x v="4"/>
      <x v="113"/>
      <x v="4"/>
      <x v="77"/>
      <x v="1"/>
    </i>
    <i r="1">
      <x v="5"/>
      <x v="103"/>
      <x v="8"/>
      <x v="78"/>
      <x v="1"/>
    </i>
    <i r="1">
      <x v="6"/>
      <x v="6"/>
      <x v="13"/>
      <x v="79"/>
      <x v="1"/>
    </i>
    <i r="1">
      <x v="7"/>
      <x v="66"/>
      <x v="16"/>
      <x v="135"/>
      <x/>
    </i>
    <i r="1">
      <x v="8"/>
      <x v="144"/>
      <x v="26"/>
      <x v="134"/>
      <x/>
    </i>
    <i r="1">
      <x v="9"/>
      <x v="20"/>
      <x v="4"/>
      <x v="133"/>
      <x/>
    </i>
    <i r="1">
      <x v="10"/>
      <x v="143"/>
      <x v="25"/>
      <x v="82"/>
      <x/>
    </i>
    <i t="default">
      <x v="16"/>
    </i>
    <i>
      <x v="17"/>
      <x/>
      <x v="12"/>
      <x v="14"/>
      <x v="69"/>
      <x v="1"/>
    </i>
    <i r="1">
      <x v="1"/>
      <x v="138"/>
      <x v="3"/>
      <x v="12"/>
      <x/>
    </i>
    <i t="default">
      <x v="17"/>
    </i>
    <i>
      <x v="18"/>
      <x/>
      <x v="10"/>
      <x v="14"/>
      <x v="38"/>
      <x v="1"/>
    </i>
    <i t="default">
      <x v="18"/>
    </i>
    <i>
      <x v="19"/>
      <x/>
      <x v="69"/>
      <x v="5"/>
      <x v="27"/>
      <x v="1"/>
    </i>
    <i r="1">
      <x v="1"/>
      <x v="101"/>
      <x v="22"/>
      <x v="57"/>
      <x v="1"/>
    </i>
    <i r="1">
      <x v="2"/>
      <x v="88"/>
      <x v="21"/>
      <x v="10"/>
      <x/>
    </i>
    <i r="1">
      <x v="3"/>
      <x v="132"/>
      <x v="25"/>
      <x v="117"/>
      <x/>
    </i>
    <i t="default">
      <x v="19"/>
    </i>
    <i>
      <x v="20"/>
      <x/>
      <x v="89"/>
      <x v="16"/>
      <x v="58"/>
      <x v="1"/>
    </i>
    <i r="1">
      <x v="1"/>
      <x v="99"/>
      <x v="22"/>
      <x v="59"/>
      <x v="1"/>
    </i>
    <i r="1">
      <x v="2"/>
      <x v="93"/>
      <x v="21"/>
      <x v="60"/>
      <x v="1"/>
    </i>
    <i r="1">
      <x v="3"/>
      <x v="95"/>
      <x v="7"/>
      <x v="61"/>
      <x v="1"/>
    </i>
    <i r="1">
      <x v="4"/>
      <x v="98"/>
      <x v="22"/>
      <x v="62"/>
      <x v="1"/>
    </i>
    <i r="1">
      <x v="5"/>
      <x v="109"/>
      <x v="10"/>
      <x v="63"/>
      <x v="1"/>
    </i>
    <i r="1">
      <x v="6"/>
      <x v="96"/>
      <x v="6"/>
      <x v="64"/>
      <x v="1"/>
    </i>
    <i r="1">
      <x v="7"/>
      <x v="135"/>
      <x v="5"/>
      <x v="125"/>
      <x/>
    </i>
    <i r="1">
      <x v="8"/>
      <x v="90"/>
      <x v="11"/>
      <x v="124"/>
      <x/>
    </i>
    <i r="1">
      <x v="9"/>
      <x v="92"/>
      <x v="21"/>
      <x v="123"/>
      <x/>
    </i>
    <i r="1">
      <x v="10"/>
      <x v="91"/>
      <x v="17"/>
      <x v="122"/>
      <x/>
    </i>
    <i r="1">
      <x v="11"/>
      <x v="100"/>
      <x v="19"/>
      <x v="121"/>
      <x/>
    </i>
    <i r="1">
      <x v="12"/>
      <x v="134"/>
      <x v="13"/>
      <x v="120"/>
      <x/>
    </i>
    <i r="1">
      <x v="13"/>
      <x v="133"/>
      <x v="6"/>
      <x v="14"/>
      <x/>
    </i>
    <i r="1">
      <x v="14"/>
      <x v="97"/>
      <x v="7"/>
      <x v="119"/>
      <x/>
    </i>
    <i r="1">
      <x v="15"/>
      <x v="94"/>
      <x v="16"/>
      <x v="118"/>
      <x/>
    </i>
    <i t="default">
      <x v="20"/>
    </i>
    <i t="grand">
      <x/>
    </i>
  </rowItems>
  <colItems count="1">
    <i/>
  </colItems>
  <dataFields count="1">
    <dataField name="HC" fld="2" subtotal="count" baseField="5" baseItem="108"/>
  </dataFields>
  <formats count="1">
    <format dxfId="4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compact="0" compactData="0" multipleFieldFilters="0">
  <location ref="I14:L18" firstHeaderRow="1" firstDataRow="1" firstDataCol="4"/>
  <pivotFields count="4">
    <pivotField axis="axisRow" compact="0" outline="0" showAll="0" defaultSubtotal="0">
      <items count="1"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numFmtId="3" outline="0" showAll="0">
      <items count="4">
        <item x="0"/>
        <item x="1"/>
        <item x="2"/>
        <item t="default"/>
      </items>
    </pivotField>
  </pivotFields>
  <rowFields count="4">
    <field x="0"/>
    <field x="1"/>
    <field x="2"/>
    <field x="3"/>
  </rowFields>
  <rowItems count="4">
    <i>
      <x/>
      <x/>
      <x/>
      <x/>
    </i>
    <i r="1">
      <x v="1"/>
      <x v="1"/>
      <x v="1"/>
    </i>
    <i r="1">
      <x v="2"/>
      <x v="2"/>
      <x v="2"/>
    </i>
    <i t="grand">
      <x/>
    </i>
  </rowItems>
  <colItems count="1">
    <i/>
  </colItems>
  <formats count="1">
    <format dxfId="5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8" cacheId="4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R17:U22" firstHeaderRow="1" firstDataRow="2" firstDataCol="1"/>
  <pivotFields count="9">
    <pivotField showAll="0"/>
    <pivotField showAll="0"/>
    <pivotField dataField="1" showAll="0"/>
    <pivotField showAll="0"/>
    <pivotField showAll="0"/>
    <pivotField showAll="0" defaultSubtotal="0"/>
    <pivotField showAll="0"/>
    <pivotField axis="axisRow" showAll="0">
      <items count="5">
        <item x="2"/>
        <item x="0"/>
        <item x="3"/>
        <item h="1" x="1"/>
        <item t="default"/>
      </items>
    </pivotField>
    <pivotField axis="axisCol" showAll="0" defaultSubtotal="0">
      <items count="3">
        <item x="1"/>
        <item x="0"/>
        <item x="2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 v="1"/>
    </i>
    <i>
      <x v="2"/>
    </i>
    <i t="grand">
      <x/>
    </i>
  </colItems>
  <dataFields count="1">
    <dataField name="Conteggio di ATLETA" fld="2" subtotal="count" baseField="0" baseItem="0"/>
  </dataFields>
  <formats count="2">
    <format dxfId="3">
      <pivotArea field="7" type="button" dataOnly="0" labelOnly="1" outline="0" axis="axisRow" fieldPosition="0"/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tarco-italia.org/societa/societa.php?Codice=09014" TargetMode="External"/><Relationship Id="rId13" Type="http://schemas.openxmlformats.org/officeDocument/2006/relationships/hyperlink" Target="http://www.fitarco-italia.org/arcieri/situazione.php?Codice=14310" TargetMode="External"/><Relationship Id="rId18" Type="http://schemas.openxmlformats.org/officeDocument/2006/relationships/hyperlink" Target="http://www.fitarco-italia.org/societa/societa.php?Codice=09007" TargetMode="External"/><Relationship Id="rId26" Type="http://schemas.openxmlformats.org/officeDocument/2006/relationships/hyperlink" Target="http://www.fitarco-italia.org/societa/societa.php?Codice=09013" TargetMode="External"/><Relationship Id="rId3" Type="http://schemas.openxmlformats.org/officeDocument/2006/relationships/hyperlink" Target="http://www.fitarco-italia.org/arcieri/situazione.php?Codice=8689" TargetMode="External"/><Relationship Id="rId21" Type="http://schemas.openxmlformats.org/officeDocument/2006/relationships/hyperlink" Target="http://www.fitarco-italia.org/arcieri/situazione.php?Codice=4783" TargetMode="External"/><Relationship Id="rId7" Type="http://schemas.openxmlformats.org/officeDocument/2006/relationships/hyperlink" Target="http://www.fitarco-italia.org/arcieri/situazione.php?Codice=73216" TargetMode="External"/><Relationship Id="rId12" Type="http://schemas.openxmlformats.org/officeDocument/2006/relationships/hyperlink" Target="http://www.fitarco-italia.org/societa/societa.php?Codice=09014" TargetMode="External"/><Relationship Id="rId17" Type="http://schemas.openxmlformats.org/officeDocument/2006/relationships/hyperlink" Target="http://www.fitarco-italia.org/arcieri/situazione.php?Codice=51537" TargetMode="External"/><Relationship Id="rId25" Type="http://schemas.openxmlformats.org/officeDocument/2006/relationships/hyperlink" Target="http://www.fitarco-italia.org/arcieri/situazione.php?Codice=9686" TargetMode="External"/><Relationship Id="rId2" Type="http://schemas.openxmlformats.org/officeDocument/2006/relationships/hyperlink" Target="http://www.fitarco-italia.org/societa/societa.php?Codice=09041" TargetMode="External"/><Relationship Id="rId16" Type="http://schemas.openxmlformats.org/officeDocument/2006/relationships/hyperlink" Target="http://www.fitarco-italia.org/societa/societa.php?Codice=09029" TargetMode="External"/><Relationship Id="rId20" Type="http://schemas.openxmlformats.org/officeDocument/2006/relationships/hyperlink" Target="http://www.fitarco-italia.org/societa/societa.php?Codice=09035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fitarco-italia.org/arcieri/situazione.php?Codice=5016" TargetMode="External"/><Relationship Id="rId6" Type="http://schemas.openxmlformats.org/officeDocument/2006/relationships/hyperlink" Target="http://www.fitarco-italia.org/societa/societa.php?Codice=09014" TargetMode="External"/><Relationship Id="rId11" Type="http://schemas.openxmlformats.org/officeDocument/2006/relationships/hyperlink" Target="http://www.fitarco-italia.org/arcieri/situazione.php?Codice=10422" TargetMode="External"/><Relationship Id="rId24" Type="http://schemas.openxmlformats.org/officeDocument/2006/relationships/hyperlink" Target="http://www.fitarco-italia.org/societa/societa.php?Codice=09014" TargetMode="External"/><Relationship Id="rId5" Type="http://schemas.openxmlformats.org/officeDocument/2006/relationships/hyperlink" Target="http://www.fitarco-italia.org/arcieri/situazione.php?Codice=7977" TargetMode="External"/><Relationship Id="rId15" Type="http://schemas.openxmlformats.org/officeDocument/2006/relationships/hyperlink" Target="http://www.fitarco-italia.org/arcieri/situazione.php?Codice=14303" TargetMode="External"/><Relationship Id="rId23" Type="http://schemas.openxmlformats.org/officeDocument/2006/relationships/hyperlink" Target="http://www.fitarco-italia.org/arcieri/situazione.php?Codice=92244" TargetMode="External"/><Relationship Id="rId28" Type="http://schemas.openxmlformats.org/officeDocument/2006/relationships/hyperlink" Target="http://www.fitarco-italia.org/societa/societa.php?Codice=09029" TargetMode="External"/><Relationship Id="rId10" Type="http://schemas.openxmlformats.org/officeDocument/2006/relationships/hyperlink" Target="http://www.fitarco-italia.org/societa/societa.php?Codice=09029" TargetMode="External"/><Relationship Id="rId19" Type="http://schemas.openxmlformats.org/officeDocument/2006/relationships/hyperlink" Target="http://www.fitarco-italia.org/arcieri/situazione.php?Codice=83289" TargetMode="External"/><Relationship Id="rId4" Type="http://schemas.openxmlformats.org/officeDocument/2006/relationships/hyperlink" Target="http://www.fitarco-italia.org/societa/societa.php?Codice=09063" TargetMode="External"/><Relationship Id="rId9" Type="http://schemas.openxmlformats.org/officeDocument/2006/relationships/hyperlink" Target="http://www.fitarco-italia.org/arcieri/situazione.php?Codice=4898" TargetMode="External"/><Relationship Id="rId14" Type="http://schemas.openxmlformats.org/officeDocument/2006/relationships/hyperlink" Target="http://www.fitarco-italia.org/societa/societa.php?Codice=09007" TargetMode="External"/><Relationship Id="rId22" Type="http://schemas.openxmlformats.org/officeDocument/2006/relationships/hyperlink" Target="http://www.fitarco-italia.org/societa/societa.php?Codice=09072" TargetMode="External"/><Relationship Id="rId27" Type="http://schemas.openxmlformats.org/officeDocument/2006/relationships/hyperlink" Target="http://www.fitarco-italia.org/societa/societa.php?Codice=090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122" workbookViewId="0">
      <selection activeCell="B156" sqref="B156"/>
    </sheetView>
  </sheetViews>
  <sheetFormatPr defaultColWidth="30.5703125" defaultRowHeight="15" x14ac:dyDescent="0.25"/>
  <cols>
    <col min="1" max="1" width="23.42578125" bestFit="1" customWidth="1"/>
    <col min="2" max="2" width="9.28515625" bestFit="1" customWidth="1"/>
    <col min="3" max="3" width="8.42578125" style="28" bestFit="1" customWidth="1"/>
    <col min="4" max="4" width="34.42578125" bestFit="1" customWidth="1"/>
    <col min="5" max="5" width="8.85546875" style="10" bestFit="1" customWidth="1"/>
    <col min="6" max="6" width="11.42578125" bestFit="1" customWidth="1"/>
    <col min="7" max="7" width="11.7109375" customWidth="1"/>
    <col min="8" max="8" width="8" customWidth="1"/>
    <col min="9" max="9" width="20.5703125" bestFit="1" customWidth="1"/>
    <col min="10" max="10" width="9.28515625" bestFit="1" customWidth="1"/>
    <col min="11" max="11" width="8.42578125" bestFit="1" customWidth="1"/>
    <col min="12" max="12" width="40.85546875" customWidth="1"/>
    <col min="13" max="13" width="11.42578125" bestFit="1" customWidth="1"/>
  </cols>
  <sheetData>
    <row r="1" spans="1:13" x14ac:dyDescent="0.25">
      <c r="A1" s="52" t="s">
        <v>0</v>
      </c>
      <c r="B1" s="52"/>
      <c r="C1" s="52"/>
      <c r="D1" s="52"/>
      <c r="E1" s="52"/>
      <c r="F1" s="52"/>
      <c r="G1" s="23"/>
      <c r="H1" s="26"/>
      <c r="I1" s="52" t="s">
        <v>57</v>
      </c>
      <c r="J1" s="52"/>
      <c r="K1" s="52"/>
      <c r="L1" s="52"/>
      <c r="M1" s="52"/>
    </row>
    <row r="2" spans="1:13" x14ac:dyDescent="0.25">
      <c r="A2" s="53" t="s">
        <v>60</v>
      </c>
      <c r="B2" s="53"/>
      <c r="C2" s="53"/>
      <c r="D2" s="53"/>
      <c r="E2" s="53"/>
      <c r="F2" s="53"/>
      <c r="G2" s="24"/>
      <c r="H2" s="27"/>
      <c r="I2" s="53" t="s">
        <v>110</v>
      </c>
      <c r="J2" s="53"/>
      <c r="K2" s="53"/>
      <c r="L2" s="53"/>
      <c r="M2" s="53"/>
    </row>
    <row r="3" spans="1:13" x14ac:dyDescent="0.25">
      <c r="B3" s="27"/>
      <c r="C3" s="12"/>
      <c r="D3" s="15"/>
      <c r="E3" s="12"/>
      <c r="F3" s="12"/>
      <c r="G3" s="25"/>
      <c r="H3" s="25"/>
      <c r="K3" s="12"/>
      <c r="L3" s="12"/>
      <c r="M3" s="12"/>
    </row>
    <row r="4" spans="1:13" x14ac:dyDescent="0.25">
      <c r="B4" s="28"/>
      <c r="C4" s="16"/>
      <c r="D4" s="14"/>
      <c r="E4" s="16"/>
      <c r="F4" s="16"/>
      <c r="G4" s="16"/>
      <c r="H4" s="16"/>
      <c r="K4" s="16"/>
      <c r="L4" s="16"/>
      <c r="M4" s="16"/>
    </row>
    <row r="5" spans="1:13" x14ac:dyDescent="0.25">
      <c r="A5" t="s">
        <v>54</v>
      </c>
      <c r="B5" s="28" t="s">
        <v>50</v>
      </c>
      <c r="C5" t="s">
        <v>55</v>
      </c>
      <c r="D5" s="10" t="s">
        <v>51</v>
      </c>
      <c r="E5" t="s">
        <v>52</v>
      </c>
      <c r="F5" t="s">
        <v>53</v>
      </c>
      <c r="G5" t="s">
        <v>523</v>
      </c>
      <c r="I5" t="s">
        <v>54</v>
      </c>
      <c r="J5" t="s">
        <v>50</v>
      </c>
      <c r="K5" t="s">
        <v>55</v>
      </c>
      <c r="L5" t="s">
        <v>52</v>
      </c>
      <c r="M5" t="s">
        <v>53</v>
      </c>
    </row>
    <row r="6" spans="1:13" x14ac:dyDescent="0.25">
      <c r="A6" s="16" t="s">
        <v>112</v>
      </c>
      <c r="B6" s="28">
        <v>1</v>
      </c>
      <c r="C6">
        <v>96419</v>
      </c>
      <c r="D6" s="20" t="s">
        <v>63</v>
      </c>
      <c r="E6">
        <v>9014</v>
      </c>
      <c r="F6">
        <v>519</v>
      </c>
      <c r="G6" s="25" t="s">
        <v>524</v>
      </c>
      <c r="H6" s="25"/>
      <c r="I6" s="16" t="s">
        <v>130</v>
      </c>
      <c r="J6" s="11">
        <v>1</v>
      </c>
      <c r="K6" s="13">
        <v>9014</v>
      </c>
      <c r="L6" s="12" t="s">
        <v>13</v>
      </c>
      <c r="M6" s="17">
        <v>4181</v>
      </c>
    </row>
    <row r="7" spans="1:13" x14ac:dyDescent="0.25">
      <c r="A7" s="16" t="s">
        <v>112</v>
      </c>
      <c r="B7" s="28">
        <v>2</v>
      </c>
      <c r="C7">
        <v>103032</v>
      </c>
      <c r="D7" s="20" t="s">
        <v>62</v>
      </c>
      <c r="E7">
        <v>9014</v>
      </c>
      <c r="F7">
        <v>480</v>
      </c>
      <c r="G7" s="25" t="s">
        <v>524</v>
      </c>
      <c r="H7" s="25"/>
      <c r="I7" s="16" t="s">
        <v>130</v>
      </c>
      <c r="J7" s="11">
        <v>2</v>
      </c>
      <c r="K7" s="13">
        <v>9029</v>
      </c>
      <c r="L7" s="12" t="s">
        <v>15</v>
      </c>
      <c r="M7" s="17">
        <v>3589</v>
      </c>
    </row>
    <row r="8" spans="1:13" x14ac:dyDescent="0.25">
      <c r="A8" s="16" t="s">
        <v>113</v>
      </c>
      <c r="B8" s="28">
        <v>1</v>
      </c>
      <c r="C8">
        <v>91039</v>
      </c>
      <c r="D8" s="20" t="s">
        <v>66</v>
      </c>
      <c r="E8">
        <v>9014</v>
      </c>
      <c r="F8">
        <v>393</v>
      </c>
      <c r="G8" s="25" t="s">
        <v>524</v>
      </c>
      <c r="I8" s="16" t="s">
        <v>130</v>
      </c>
      <c r="J8" s="24">
        <v>3</v>
      </c>
      <c r="K8" s="13">
        <v>9072</v>
      </c>
      <c r="L8" s="25" t="s">
        <v>28</v>
      </c>
      <c r="M8" s="17">
        <v>3502</v>
      </c>
    </row>
    <row r="9" spans="1:13" x14ac:dyDescent="0.25">
      <c r="A9" s="16" t="s">
        <v>114</v>
      </c>
      <c r="B9" s="28">
        <v>1</v>
      </c>
      <c r="C9">
        <v>78441</v>
      </c>
      <c r="D9" s="20" t="s">
        <v>64</v>
      </c>
      <c r="E9">
        <v>9035</v>
      </c>
      <c r="F9">
        <v>424</v>
      </c>
      <c r="G9" s="25" t="s">
        <v>524</v>
      </c>
      <c r="H9" s="25"/>
    </row>
    <row r="10" spans="1:13" x14ac:dyDescent="0.25">
      <c r="A10" s="16" t="s">
        <v>115</v>
      </c>
      <c r="B10" s="28">
        <v>1</v>
      </c>
      <c r="C10">
        <v>5079</v>
      </c>
      <c r="D10" s="20" t="s">
        <v>69</v>
      </c>
      <c r="E10">
        <v>9014</v>
      </c>
      <c r="F10">
        <v>1041</v>
      </c>
      <c r="G10" s="25" t="s">
        <v>524</v>
      </c>
      <c r="H10" s="25"/>
    </row>
    <row r="11" spans="1:13" x14ac:dyDescent="0.25">
      <c r="A11" s="16" t="s">
        <v>115</v>
      </c>
      <c r="B11" s="28">
        <v>2</v>
      </c>
      <c r="C11">
        <v>22052</v>
      </c>
      <c r="D11" s="20" t="s">
        <v>169</v>
      </c>
      <c r="E11">
        <v>9009</v>
      </c>
      <c r="F11">
        <v>884</v>
      </c>
      <c r="G11" s="25" t="s">
        <v>524</v>
      </c>
    </row>
    <row r="12" spans="1:13" x14ac:dyDescent="0.25">
      <c r="A12" s="16" t="s">
        <v>115</v>
      </c>
      <c r="B12" s="28">
        <v>3</v>
      </c>
      <c r="C12">
        <v>45461</v>
      </c>
      <c r="D12" s="20" t="s">
        <v>168</v>
      </c>
      <c r="E12">
        <v>9014</v>
      </c>
      <c r="F12">
        <v>819</v>
      </c>
      <c r="G12" s="25" t="s">
        <v>524</v>
      </c>
      <c r="M12" s="1"/>
    </row>
    <row r="13" spans="1:13" x14ac:dyDescent="0.25">
      <c r="A13" s="16" t="s">
        <v>115</v>
      </c>
      <c r="B13" s="28">
        <v>4</v>
      </c>
      <c r="C13" s="28">
        <v>42650</v>
      </c>
      <c r="D13" s="20" t="s">
        <v>475</v>
      </c>
      <c r="E13">
        <v>9004</v>
      </c>
      <c r="F13">
        <v>275</v>
      </c>
      <c r="G13" t="s">
        <v>522</v>
      </c>
      <c r="H13" s="17"/>
    </row>
    <row r="14" spans="1:13" x14ac:dyDescent="0.25">
      <c r="A14" s="16" t="s">
        <v>115</v>
      </c>
      <c r="B14" s="28">
        <v>5</v>
      </c>
      <c r="C14" s="28">
        <v>74330</v>
      </c>
      <c r="D14" s="20" t="s">
        <v>170</v>
      </c>
      <c r="E14">
        <v>9004</v>
      </c>
      <c r="F14">
        <v>205</v>
      </c>
      <c r="G14" t="s">
        <v>522</v>
      </c>
      <c r="H14" s="17"/>
    </row>
    <row r="15" spans="1:13" x14ac:dyDescent="0.25">
      <c r="A15" s="16" t="s">
        <v>115</v>
      </c>
      <c r="B15" s="28">
        <v>6</v>
      </c>
      <c r="C15" s="28">
        <v>97135</v>
      </c>
      <c r="D15" s="20" t="s">
        <v>180</v>
      </c>
      <c r="E15">
        <v>9072</v>
      </c>
      <c r="F15">
        <v>176</v>
      </c>
      <c r="G15" t="s">
        <v>522</v>
      </c>
      <c r="H15" s="25"/>
    </row>
    <row r="16" spans="1:13" x14ac:dyDescent="0.25">
      <c r="A16" s="16" t="s">
        <v>115</v>
      </c>
      <c r="B16" s="28">
        <v>7</v>
      </c>
      <c r="C16" s="28">
        <v>106031</v>
      </c>
      <c r="D16" s="20" t="s">
        <v>508</v>
      </c>
      <c r="E16">
        <v>9082</v>
      </c>
      <c r="F16">
        <v>79</v>
      </c>
      <c r="G16" t="s">
        <v>522</v>
      </c>
      <c r="H16" s="25"/>
    </row>
    <row r="17" spans="1:8" x14ac:dyDescent="0.25">
      <c r="A17" s="16" t="s">
        <v>116</v>
      </c>
      <c r="B17" s="28">
        <v>1</v>
      </c>
      <c r="C17">
        <v>87127</v>
      </c>
      <c r="D17" s="20" t="s">
        <v>71</v>
      </c>
      <c r="E17">
        <v>9067</v>
      </c>
      <c r="F17">
        <v>1294</v>
      </c>
      <c r="G17" s="25" t="s">
        <v>524</v>
      </c>
      <c r="H17" s="25"/>
    </row>
    <row r="18" spans="1:8" x14ac:dyDescent="0.25">
      <c r="A18" s="16" t="s">
        <v>116</v>
      </c>
      <c r="B18" s="28">
        <v>2</v>
      </c>
      <c r="C18">
        <v>7975</v>
      </c>
      <c r="D18" s="20" t="s">
        <v>162</v>
      </c>
      <c r="E18">
        <v>9014</v>
      </c>
      <c r="F18">
        <v>1223</v>
      </c>
      <c r="G18" s="25" t="s">
        <v>524</v>
      </c>
    </row>
    <row r="19" spans="1:8" x14ac:dyDescent="0.25">
      <c r="A19" s="16" t="s">
        <v>116</v>
      </c>
      <c r="B19" s="28">
        <v>3</v>
      </c>
      <c r="C19">
        <v>7976</v>
      </c>
      <c r="D19" s="20" t="s">
        <v>72</v>
      </c>
      <c r="E19">
        <v>9029</v>
      </c>
      <c r="F19">
        <v>1197</v>
      </c>
      <c r="G19" s="25" t="s">
        <v>524</v>
      </c>
    </row>
    <row r="20" spans="1:8" x14ac:dyDescent="0.25">
      <c r="A20" s="16" t="s">
        <v>116</v>
      </c>
      <c r="B20" s="28">
        <v>4</v>
      </c>
      <c r="C20">
        <v>92136</v>
      </c>
      <c r="D20" s="20" t="s">
        <v>75</v>
      </c>
      <c r="E20">
        <v>9067</v>
      </c>
      <c r="F20">
        <v>1033</v>
      </c>
      <c r="G20" s="25" t="s">
        <v>524</v>
      </c>
      <c r="H20" s="17"/>
    </row>
    <row r="21" spans="1:8" x14ac:dyDescent="0.25">
      <c r="A21" s="16" t="s">
        <v>116</v>
      </c>
      <c r="B21" s="28">
        <v>5</v>
      </c>
      <c r="C21">
        <v>87131</v>
      </c>
      <c r="D21" s="20" t="s">
        <v>74</v>
      </c>
      <c r="E21">
        <v>9067</v>
      </c>
      <c r="F21">
        <v>980</v>
      </c>
      <c r="G21" s="25" t="s">
        <v>524</v>
      </c>
      <c r="H21" s="17"/>
    </row>
    <row r="22" spans="1:8" x14ac:dyDescent="0.25">
      <c r="A22" s="16" t="s">
        <v>116</v>
      </c>
      <c r="B22" s="28">
        <v>6</v>
      </c>
      <c r="C22">
        <v>4807</v>
      </c>
      <c r="D22" s="20" t="s">
        <v>76</v>
      </c>
      <c r="E22">
        <v>9014</v>
      </c>
      <c r="F22">
        <v>967</v>
      </c>
      <c r="G22" s="25" t="s">
        <v>524</v>
      </c>
    </row>
    <row r="23" spans="1:8" x14ac:dyDescent="0.25">
      <c r="A23" s="16" t="s">
        <v>116</v>
      </c>
      <c r="B23" s="28">
        <v>7</v>
      </c>
      <c r="C23">
        <v>92277</v>
      </c>
      <c r="D23" s="20" t="s">
        <v>236</v>
      </c>
      <c r="E23">
        <v>9079</v>
      </c>
      <c r="F23">
        <v>961</v>
      </c>
      <c r="G23" s="25" t="s">
        <v>524</v>
      </c>
    </row>
    <row r="24" spans="1:8" x14ac:dyDescent="0.25">
      <c r="A24" s="16" t="s">
        <v>116</v>
      </c>
      <c r="B24" s="28">
        <v>8</v>
      </c>
      <c r="C24" s="28">
        <v>96335</v>
      </c>
      <c r="D24" s="20" t="s">
        <v>470</v>
      </c>
      <c r="E24">
        <v>9007</v>
      </c>
      <c r="F24">
        <v>449</v>
      </c>
      <c r="G24" t="s">
        <v>522</v>
      </c>
    </row>
    <row r="25" spans="1:8" x14ac:dyDescent="0.25">
      <c r="A25" s="16" t="s">
        <v>116</v>
      </c>
      <c r="B25" s="28">
        <v>9</v>
      </c>
      <c r="C25" s="28">
        <v>59304</v>
      </c>
      <c r="D25" s="20" t="s">
        <v>167</v>
      </c>
      <c r="E25">
        <v>9007</v>
      </c>
      <c r="F25">
        <v>439</v>
      </c>
      <c r="G25" t="s">
        <v>522</v>
      </c>
    </row>
    <row r="26" spans="1:8" x14ac:dyDescent="0.25">
      <c r="A26" s="16" t="s">
        <v>116</v>
      </c>
      <c r="B26" s="28">
        <v>10</v>
      </c>
      <c r="C26" s="28">
        <v>27105</v>
      </c>
      <c r="D26" s="20" t="s">
        <v>498</v>
      </c>
      <c r="E26">
        <v>9057</v>
      </c>
      <c r="F26">
        <v>298</v>
      </c>
      <c r="G26" t="s">
        <v>522</v>
      </c>
    </row>
    <row r="27" spans="1:8" x14ac:dyDescent="0.25">
      <c r="A27" s="16" t="s">
        <v>116</v>
      </c>
      <c r="B27" s="28">
        <v>11</v>
      </c>
      <c r="C27" s="28">
        <v>4962</v>
      </c>
      <c r="D27" s="20" t="s">
        <v>73</v>
      </c>
      <c r="E27">
        <v>9009</v>
      </c>
      <c r="F27">
        <v>285</v>
      </c>
      <c r="G27" t="s">
        <v>522</v>
      </c>
      <c r="H27" s="25"/>
    </row>
    <row r="28" spans="1:8" x14ac:dyDescent="0.25">
      <c r="A28" s="16" t="s">
        <v>116</v>
      </c>
      <c r="B28" s="28">
        <v>12</v>
      </c>
      <c r="C28" s="28">
        <v>11356</v>
      </c>
      <c r="D28" s="20" t="s">
        <v>176</v>
      </c>
      <c r="E28">
        <v>9001</v>
      </c>
      <c r="F28">
        <v>274</v>
      </c>
      <c r="G28" t="s">
        <v>522</v>
      </c>
      <c r="H28" s="17"/>
    </row>
    <row r="29" spans="1:8" x14ac:dyDescent="0.25">
      <c r="A29" s="16" t="s">
        <v>116</v>
      </c>
      <c r="B29" s="28">
        <v>13</v>
      </c>
      <c r="C29" s="28">
        <v>40158</v>
      </c>
      <c r="D29" s="20" t="s">
        <v>163</v>
      </c>
      <c r="E29">
        <v>9004</v>
      </c>
      <c r="F29">
        <v>271</v>
      </c>
      <c r="G29" t="s">
        <v>522</v>
      </c>
      <c r="H29" s="17"/>
    </row>
    <row r="30" spans="1:8" x14ac:dyDescent="0.25">
      <c r="A30" s="16" t="s">
        <v>116</v>
      </c>
      <c r="B30" s="28">
        <v>14</v>
      </c>
      <c r="C30" s="28">
        <v>96763</v>
      </c>
      <c r="D30" s="20" t="s">
        <v>499</v>
      </c>
      <c r="E30">
        <v>9057</v>
      </c>
      <c r="F30">
        <v>262</v>
      </c>
      <c r="G30" t="s">
        <v>522</v>
      </c>
    </row>
    <row r="31" spans="1:8" x14ac:dyDescent="0.25">
      <c r="A31" s="16" t="s">
        <v>116</v>
      </c>
      <c r="B31" s="28">
        <v>15</v>
      </c>
      <c r="C31" s="28">
        <v>59980</v>
      </c>
      <c r="D31" s="20" t="s">
        <v>177</v>
      </c>
      <c r="E31">
        <v>9056</v>
      </c>
      <c r="F31">
        <v>258</v>
      </c>
      <c r="G31" t="s">
        <v>522</v>
      </c>
    </row>
    <row r="32" spans="1:8" x14ac:dyDescent="0.25">
      <c r="A32" s="16" t="s">
        <v>116</v>
      </c>
      <c r="B32" s="28">
        <v>16</v>
      </c>
      <c r="C32" s="28">
        <v>98585</v>
      </c>
      <c r="D32" s="20" t="s">
        <v>500</v>
      </c>
      <c r="E32">
        <v>9074</v>
      </c>
      <c r="F32">
        <v>253</v>
      </c>
      <c r="G32" t="s">
        <v>522</v>
      </c>
    </row>
    <row r="33" spans="1:8" x14ac:dyDescent="0.25">
      <c r="A33" s="16" t="s">
        <v>116</v>
      </c>
      <c r="B33" s="28">
        <v>17</v>
      </c>
      <c r="C33" s="28">
        <v>106030</v>
      </c>
      <c r="D33" s="20" t="s">
        <v>501</v>
      </c>
      <c r="E33">
        <v>9082</v>
      </c>
      <c r="F33">
        <v>249</v>
      </c>
      <c r="G33" t="s">
        <v>522</v>
      </c>
    </row>
    <row r="34" spans="1:8" x14ac:dyDescent="0.25">
      <c r="A34" s="16" t="s">
        <v>116</v>
      </c>
      <c r="B34" s="28">
        <v>18</v>
      </c>
      <c r="C34" s="28">
        <v>20922</v>
      </c>
      <c r="D34" s="20" t="s">
        <v>42</v>
      </c>
      <c r="E34">
        <v>9067</v>
      </c>
      <c r="F34">
        <v>244</v>
      </c>
      <c r="G34" t="s">
        <v>522</v>
      </c>
    </row>
    <row r="35" spans="1:8" x14ac:dyDescent="0.25">
      <c r="A35" s="16" t="s">
        <v>116</v>
      </c>
      <c r="B35" s="28">
        <v>19</v>
      </c>
      <c r="C35" s="28">
        <v>47766</v>
      </c>
      <c r="D35" s="20" t="s">
        <v>164</v>
      </c>
      <c r="E35">
        <v>9075</v>
      </c>
      <c r="F35">
        <v>226</v>
      </c>
      <c r="G35" t="s">
        <v>522</v>
      </c>
    </row>
    <row r="36" spans="1:8" x14ac:dyDescent="0.25">
      <c r="A36" s="16" t="s">
        <v>116</v>
      </c>
      <c r="B36" s="28">
        <v>20</v>
      </c>
      <c r="C36" s="28">
        <v>67330</v>
      </c>
      <c r="D36" s="20" t="s">
        <v>179</v>
      </c>
      <c r="E36">
        <v>9004</v>
      </c>
      <c r="F36">
        <v>220</v>
      </c>
      <c r="G36" t="s">
        <v>522</v>
      </c>
    </row>
    <row r="37" spans="1:8" x14ac:dyDescent="0.25">
      <c r="A37" s="16" t="s">
        <v>116</v>
      </c>
      <c r="B37" s="28">
        <v>21</v>
      </c>
      <c r="C37" s="28">
        <v>4775</v>
      </c>
      <c r="D37" s="20" t="s">
        <v>152</v>
      </c>
      <c r="E37">
        <v>9007</v>
      </c>
      <c r="F37">
        <v>219</v>
      </c>
      <c r="G37" t="s">
        <v>522</v>
      </c>
    </row>
    <row r="38" spans="1:8" x14ac:dyDescent="0.25">
      <c r="A38" s="16" t="s">
        <v>116</v>
      </c>
      <c r="B38" s="28">
        <v>22</v>
      </c>
      <c r="C38" s="28">
        <v>89688</v>
      </c>
      <c r="D38" s="20" t="s">
        <v>503</v>
      </c>
      <c r="E38">
        <v>9005</v>
      </c>
      <c r="F38">
        <v>201</v>
      </c>
      <c r="G38" t="s">
        <v>522</v>
      </c>
    </row>
    <row r="39" spans="1:8" x14ac:dyDescent="0.25">
      <c r="A39" s="16" t="s">
        <v>116</v>
      </c>
      <c r="B39" s="28">
        <v>23</v>
      </c>
      <c r="C39" s="28">
        <v>96335</v>
      </c>
      <c r="D39" s="20" t="s">
        <v>470</v>
      </c>
      <c r="E39">
        <v>9007</v>
      </c>
      <c r="F39">
        <v>188</v>
      </c>
      <c r="G39" t="s">
        <v>522</v>
      </c>
    </row>
    <row r="40" spans="1:8" x14ac:dyDescent="0.25">
      <c r="A40" s="16" t="s">
        <v>116</v>
      </c>
      <c r="B40" s="28">
        <v>24</v>
      </c>
      <c r="C40" s="28">
        <v>112307</v>
      </c>
      <c r="D40" s="20" t="s">
        <v>504</v>
      </c>
      <c r="E40">
        <v>9079</v>
      </c>
      <c r="F40">
        <v>182</v>
      </c>
      <c r="G40" t="s">
        <v>522</v>
      </c>
    </row>
    <row r="41" spans="1:8" x14ac:dyDescent="0.25">
      <c r="A41" s="16" t="s">
        <v>116</v>
      </c>
      <c r="B41" s="28">
        <v>25</v>
      </c>
      <c r="C41" s="28">
        <v>59304</v>
      </c>
      <c r="D41" s="20" t="s">
        <v>167</v>
      </c>
      <c r="E41">
        <v>9007</v>
      </c>
      <c r="F41">
        <v>182</v>
      </c>
      <c r="G41" t="s">
        <v>522</v>
      </c>
    </row>
    <row r="42" spans="1:8" x14ac:dyDescent="0.25">
      <c r="A42" s="16" t="s">
        <v>117</v>
      </c>
      <c r="B42" s="28">
        <v>1</v>
      </c>
      <c r="C42">
        <v>7977</v>
      </c>
      <c r="D42" s="20" t="s">
        <v>78</v>
      </c>
      <c r="E42">
        <v>9014</v>
      </c>
      <c r="F42">
        <v>1185</v>
      </c>
      <c r="G42" s="25" t="s">
        <v>524</v>
      </c>
    </row>
    <row r="43" spans="1:8" x14ac:dyDescent="0.25">
      <c r="A43" s="16" t="s">
        <v>117</v>
      </c>
      <c r="B43" s="28">
        <v>2</v>
      </c>
      <c r="C43">
        <v>27022</v>
      </c>
      <c r="D43" s="20" t="s">
        <v>79</v>
      </c>
      <c r="E43">
        <v>9029</v>
      </c>
      <c r="F43">
        <v>1004</v>
      </c>
      <c r="G43" s="25" t="s">
        <v>524</v>
      </c>
      <c r="H43" s="25"/>
    </row>
    <row r="44" spans="1:8" x14ac:dyDescent="0.25">
      <c r="A44" s="16" t="s">
        <v>117</v>
      </c>
      <c r="B44" s="28">
        <v>3</v>
      </c>
      <c r="C44" s="28">
        <v>103035</v>
      </c>
      <c r="D44" s="20" t="s">
        <v>474</v>
      </c>
      <c r="E44">
        <v>9014</v>
      </c>
      <c r="F44">
        <v>422</v>
      </c>
      <c r="G44" t="s">
        <v>522</v>
      </c>
    </row>
    <row r="45" spans="1:8" x14ac:dyDescent="0.25">
      <c r="A45" s="16" t="s">
        <v>117</v>
      </c>
      <c r="B45" s="28">
        <v>5</v>
      </c>
      <c r="C45" s="28">
        <v>70856</v>
      </c>
      <c r="D45" s="20" t="s">
        <v>80</v>
      </c>
      <c r="E45">
        <v>9004</v>
      </c>
      <c r="F45">
        <v>218</v>
      </c>
      <c r="G45" t="s">
        <v>522</v>
      </c>
      <c r="H45" s="25"/>
    </row>
    <row r="46" spans="1:8" x14ac:dyDescent="0.25">
      <c r="A46" s="16" t="s">
        <v>117</v>
      </c>
      <c r="B46" s="28">
        <v>6</v>
      </c>
      <c r="C46" s="28">
        <v>96855</v>
      </c>
      <c r="D46" s="20" t="s">
        <v>506</v>
      </c>
      <c r="E46">
        <v>9014</v>
      </c>
      <c r="F46">
        <v>171</v>
      </c>
      <c r="G46" t="s">
        <v>522</v>
      </c>
      <c r="H46" s="25"/>
    </row>
    <row r="47" spans="1:8" x14ac:dyDescent="0.25">
      <c r="A47" s="16" t="s">
        <v>117</v>
      </c>
      <c r="B47" s="28">
        <v>7</v>
      </c>
      <c r="C47" s="28">
        <v>103424</v>
      </c>
      <c r="D47" s="20" t="s">
        <v>507</v>
      </c>
      <c r="E47">
        <v>9007</v>
      </c>
      <c r="F47">
        <v>147</v>
      </c>
      <c r="G47" t="s">
        <v>522</v>
      </c>
      <c r="H47" s="25"/>
    </row>
    <row r="48" spans="1:8" x14ac:dyDescent="0.25">
      <c r="A48" s="16" t="s">
        <v>118</v>
      </c>
      <c r="B48" s="28">
        <v>1</v>
      </c>
      <c r="C48">
        <v>87691</v>
      </c>
      <c r="D48" s="20" t="s">
        <v>82</v>
      </c>
      <c r="E48">
        <v>9014</v>
      </c>
      <c r="F48">
        <v>1395</v>
      </c>
      <c r="G48" s="25" t="s">
        <v>524</v>
      </c>
      <c r="H48" s="25"/>
    </row>
    <row r="49" spans="1:7" x14ac:dyDescent="0.25">
      <c r="A49" s="16" t="s">
        <v>118</v>
      </c>
      <c r="B49" s="28">
        <v>2</v>
      </c>
      <c r="C49">
        <v>13432</v>
      </c>
      <c r="D49" s="20" t="s">
        <v>23</v>
      </c>
      <c r="E49">
        <v>9079</v>
      </c>
      <c r="F49">
        <v>1388</v>
      </c>
      <c r="G49" s="25" t="s">
        <v>524</v>
      </c>
    </row>
    <row r="50" spans="1:7" x14ac:dyDescent="0.25">
      <c r="A50" s="16" t="s">
        <v>118</v>
      </c>
      <c r="B50" s="28">
        <v>3</v>
      </c>
      <c r="C50">
        <v>73216</v>
      </c>
      <c r="D50" s="20" t="s">
        <v>84</v>
      </c>
      <c r="E50">
        <v>9014</v>
      </c>
      <c r="F50">
        <v>1235</v>
      </c>
      <c r="G50" s="25" t="s">
        <v>524</v>
      </c>
    </row>
    <row r="51" spans="1:7" x14ac:dyDescent="0.25">
      <c r="A51" s="16" t="s">
        <v>118</v>
      </c>
      <c r="B51" s="28">
        <v>4</v>
      </c>
      <c r="C51">
        <v>63400</v>
      </c>
      <c r="D51" s="20" t="s">
        <v>86</v>
      </c>
      <c r="E51">
        <v>9014</v>
      </c>
      <c r="F51">
        <v>1226</v>
      </c>
      <c r="G51" s="25" t="s">
        <v>524</v>
      </c>
    </row>
    <row r="52" spans="1:7" x14ac:dyDescent="0.25">
      <c r="A52" s="16" t="s">
        <v>118</v>
      </c>
      <c r="B52" s="28">
        <v>5</v>
      </c>
      <c r="C52">
        <v>71624</v>
      </c>
      <c r="D52" s="20" t="s">
        <v>83</v>
      </c>
      <c r="E52">
        <v>9009</v>
      </c>
      <c r="F52">
        <v>1217</v>
      </c>
      <c r="G52" s="25" t="s">
        <v>524</v>
      </c>
    </row>
    <row r="53" spans="1:7" x14ac:dyDescent="0.25">
      <c r="A53" s="16" t="s">
        <v>118</v>
      </c>
      <c r="B53" s="28">
        <v>6</v>
      </c>
      <c r="C53">
        <v>66939</v>
      </c>
      <c r="D53" s="20" t="s">
        <v>85</v>
      </c>
      <c r="E53">
        <v>9014</v>
      </c>
      <c r="F53">
        <v>1217</v>
      </c>
      <c r="G53" s="25" t="s">
        <v>524</v>
      </c>
    </row>
    <row r="54" spans="1:7" x14ac:dyDescent="0.25">
      <c r="A54" s="16" t="s">
        <v>118</v>
      </c>
      <c r="B54" s="28">
        <v>7</v>
      </c>
      <c r="C54">
        <v>4898</v>
      </c>
      <c r="D54" s="20" t="s">
        <v>87</v>
      </c>
      <c r="E54">
        <v>9029</v>
      </c>
      <c r="F54">
        <v>1095</v>
      </c>
      <c r="G54" s="25" t="s">
        <v>524</v>
      </c>
    </row>
    <row r="55" spans="1:7" x14ac:dyDescent="0.25">
      <c r="A55" s="16" t="s">
        <v>118</v>
      </c>
      <c r="B55" s="28">
        <v>8</v>
      </c>
      <c r="C55">
        <v>79644</v>
      </c>
      <c r="D55" s="20" t="s">
        <v>166</v>
      </c>
      <c r="E55">
        <v>9072</v>
      </c>
      <c r="F55">
        <v>1065</v>
      </c>
      <c r="G55" s="25" t="s">
        <v>524</v>
      </c>
    </row>
    <row r="56" spans="1:7" x14ac:dyDescent="0.25">
      <c r="A56" s="16" t="s">
        <v>118</v>
      </c>
      <c r="B56" s="28">
        <v>9</v>
      </c>
      <c r="C56" s="28">
        <v>54935</v>
      </c>
      <c r="D56" s="20" t="s">
        <v>165</v>
      </c>
      <c r="E56">
        <v>9079</v>
      </c>
      <c r="F56">
        <v>295</v>
      </c>
      <c r="G56" t="s">
        <v>522</v>
      </c>
    </row>
    <row r="57" spans="1:7" x14ac:dyDescent="0.25">
      <c r="A57" s="16" t="s">
        <v>118</v>
      </c>
      <c r="B57" s="28">
        <v>10</v>
      </c>
      <c r="C57" s="28">
        <v>51512</v>
      </c>
      <c r="D57" s="20" t="s">
        <v>88</v>
      </c>
      <c r="E57">
        <v>9007</v>
      </c>
      <c r="F57">
        <v>250</v>
      </c>
      <c r="G57" t="s">
        <v>522</v>
      </c>
    </row>
    <row r="58" spans="1:7" x14ac:dyDescent="0.25">
      <c r="A58" s="16" t="s">
        <v>118</v>
      </c>
      <c r="B58" s="28">
        <v>11</v>
      </c>
      <c r="C58" s="28">
        <v>70483</v>
      </c>
      <c r="D58" s="20" t="s">
        <v>178</v>
      </c>
      <c r="E58">
        <v>9060</v>
      </c>
      <c r="F58">
        <v>231</v>
      </c>
      <c r="G58" t="s">
        <v>522</v>
      </c>
    </row>
    <row r="59" spans="1:7" x14ac:dyDescent="0.25">
      <c r="A59" s="16" t="s">
        <v>118</v>
      </c>
      <c r="B59" s="28">
        <v>12</v>
      </c>
      <c r="C59" s="28">
        <v>76323</v>
      </c>
      <c r="D59" s="20" t="s">
        <v>90</v>
      </c>
      <c r="E59">
        <v>9066</v>
      </c>
      <c r="F59">
        <v>223</v>
      </c>
      <c r="G59" t="s">
        <v>522</v>
      </c>
    </row>
    <row r="60" spans="1:7" x14ac:dyDescent="0.25">
      <c r="A60" s="16" t="s">
        <v>118</v>
      </c>
      <c r="B60" s="28">
        <v>13</v>
      </c>
      <c r="C60" s="28">
        <v>70812</v>
      </c>
      <c r="D60" s="20" t="s">
        <v>502</v>
      </c>
      <c r="E60">
        <v>9035</v>
      </c>
      <c r="F60">
        <v>216</v>
      </c>
      <c r="G60" t="s">
        <v>522</v>
      </c>
    </row>
    <row r="61" spans="1:7" x14ac:dyDescent="0.25">
      <c r="A61" s="16" t="s">
        <v>449</v>
      </c>
      <c r="B61" s="28">
        <v>1</v>
      </c>
      <c r="C61">
        <v>91544</v>
      </c>
      <c r="D61" s="20" t="s">
        <v>43</v>
      </c>
      <c r="E61">
        <v>9072</v>
      </c>
      <c r="F61">
        <v>532</v>
      </c>
      <c r="G61" s="25" t="s">
        <v>524</v>
      </c>
    </row>
    <row r="62" spans="1:7" x14ac:dyDescent="0.25">
      <c r="A62" s="16" t="s">
        <v>119</v>
      </c>
      <c r="B62" s="28">
        <v>1</v>
      </c>
      <c r="C62" s="28">
        <v>78442</v>
      </c>
      <c r="D62" s="20" t="s">
        <v>4</v>
      </c>
      <c r="E62">
        <v>9035</v>
      </c>
      <c r="F62">
        <v>292</v>
      </c>
      <c r="G62" t="s">
        <v>522</v>
      </c>
    </row>
    <row r="63" spans="1:7" x14ac:dyDescent="0.25">
      <c r="A63" s="16" t="s">
        <v>120</v>
      </c>
      <c r="B63" s="28">
        <v>1</v>
      </c>
      <c r="C63">
        <v>88505</v>
      </c>
      <c r="D63" s="20" t="s">
        <v>281</v>
      </c>
      <c r="E63">
        <v>9079</v>
      </c>
      <c r="F63">
        <v>1356</v>
      </c>
      <c r="G63" s="25" t="s">
        <v>524</v>
      </c>
    </row>
    <row r="64" spans="1:7" x14ac:dyDescent="0.25">
      <c r="A64" s="16" t="s">
        <v>120</v>
      </c>
      <c r="B64" s="28">
        <v>2</v>
      </c>
      <c r="C64">
        <v>10422</v>
      </c>
      <c r="D64" s="20" t="s">
        <v>91</v>
      </c>
      <c r="E64">
        <v>9014</v>
      </c>
      <c r="F64">
        <v>1353</v>
      </c>
      <c r="G64" s="25" t="s">
        <v>524</v>
      </c>
    </row>
    <row r="65" spans="1:7" x14ac:dyDescent="0.25">
      <c r="A65" s="16" t="s">
        <v>120</v>
      </c>
      <c r="B65" s="28">
        <v>3</v>
      </c>
      <c r="C65">
        <v>67305</v>
      </c>
      <c r="D65" s="20" t="s">
        <v>93</v>
      </c>
      <c r="E65">
        <v>9004</v>
      </c>
      <c r="F65">
        <v>1197</v>
      </c>
      <c r="G65" s="25" t="s">
        <v>524</v>
      </c>
    </row>
    <row r="66" spans="1:7" x14ac:dyDescent="0.25">
      <c r="A66" s="16" t="s">
        <v>120</v>
      </c>
      <c r="B66" s="28">
        <v>4</v>
      </c>
      <c r="C66" s="28">
        <v>92089</v>
      </c>
      <c r="D66" s="20" t="s">
        <v>92</v>
      </c>
      <c r="E66">
        <v>9066</v>
      </c>
      <c r="F66">
        <v>328</v>
      </c>
      <c r="G66" t="s">
        <v>522</v>
      </c>
    </row>
    <row r="67" spans="1:7" x14ac:dyDescent="0.25">
      <c r="A67" s="16" t="s">
        <v>121</v>
      </c>
      <c r="B67" s="28">
        <v>1</v>
      </c>
      <c r="C67">
        <v>85127</v>
      </c>
      <c r="D67" s="20" t="s">
        <v>95</v>
      </c>
      <c r="E67">
        <v>9009</v>
      </c>
      <c r="F67">
        <v>1581</v>
      </c>
      <c r="G67" s="25" t="s">
        <v>524</v>
      </c>
    </row>
    <row r="68" spans="1:7" x14ac:dyDescent="0.25">
      <c r="A68" s="16" t="s">
        <v>121</v>
      </c>
      <c r="B68" s="28">
        <v>1</v>
      </c>
      <c r="C68">
        <v>88621</v>
      </c>
      <c r="D68" s="20" t="s">
        <v>296</v>
      </c>
      <c r="E68">
        <v>9079</v>
      </c>
      <c r="F68">
        <v>1581</v>
      </c>
      <c r="G68" s="25" t="s">
        <v>524</v>
      </c>
    </row>
    <row r="69" spans="1:7" x14ac:dyDescent="0.25">
      <c r="A69" s="16" t="s">
        <v>121</v>
      </c>
      <c r="B69" s="28">
        <v>3</v>
      </c>
      <c r="C69">
        <v>7899</v>
      </c>
      <c r="D69" s="20" t="s">
        <v>94</v>
      </c>
      <c r="E69">
        <v>9007</v>
      </c>
      <c r="F69">
        <v>1575</v>
      </c>
      <c r="G69" s="25" t="s">
        <v>524</v>
      </c>
    </row>
    <row r="70" spans="1:7" x14ac:dyDescent="0.25">
      <c r="A70" s="16" t="s">
        <v>121</v>
      </c>
      <c r="B70" s="28">
        <v>4</v>
      </c>
      <c r="C70">
        <v>87938</v>
      </c>
      <c r="D70" s="20" t="s">
        <v>301</v>
      </c>
      <c r="E70">
        <v>9014</v>
      </c>
      <c r="F70">
        <v>1555</v>
      </c>
      <c r="G70" s="25" t="s">
        <v>524</v>
      </c>
    </row>
    <row r="71" spans="1:7" x14ac:dyDescent="0.25">
      <c r="A71" s="16" t="s">
        <v>121</v>
      </c>
      <c r="B71" s="28">
        <v>5</v>
      </c>
      <c r="C71">
        <v>26786</v>
      </c>
      <c r="D71" s="20" t="s">
        <v>96</v>
      </c>
      <c r="E71">
        <v>9014</v>
      </c>
      <c r="F71">
        <v>1512</v>
      </c>
      <c r="G71" s="25" t="s">
        <v>524</v>
      </c>
    </row>
    <row r="72" spans="1:7" x14ac:dyDescent="0.25">
      <c r="A72" s="16" t="s">
        <v>121</v>
      </c>
      <c r="B72" s="28">
        <v>6</v>
      </c>
      <c r="C72">
        <v>4754</v>
      </c>
      <c r="D72" s="20" t="s">
        <v>11</v>
      </c>
      <c r="E72">
        <v>9044</v>
      </c>
      <c r="F72">
        <v>1510</v>
      </c>
      <c r="G72" s="25" t="s">
        <v>524</v>
      </c>
    </row>
    <row r="73" spans="1:7" x14ac:dyDescent="0.25">
      <c r="A73" s="16" t="s">
        <v>121</v>
      </c>
      <c r="B73" s="28">
        <v>7</v>
      </c>
      <c r="C73">
        <v>12047</v>
      </c>
      <c r="D73" s="20" t="s">
        <v>9</v>
      </c>
      <c r="E73">
        <v>9054</v>
      </c>
      <c r="F73">
        <v>1489</v>
      </c>
      <c r="G73" s="25" t="s">
        <v>524</v>
      </c>
    </row>
    <row r="74" spans="1:7" x14ac:dyDescent="0.25">
      <c r="A74" s="16" t="s">
        <v>121</v>
      </c>
      <c r="B74" s="28">
        <v>8</v>
      </c>
      <c r="C74">
        <v>4747</v>
      </c>
      <c r="D74" s="20" t="s">
        <v>99</v>
      </c>
      <c r="E74">
        <v>9004</v>
      </c>
      <c r="F74">
        <v>1458</v>
      </c>
      <c r="G74" s="25" t="s">
        <v>524</v>
      </c>
    </row>
    <row r="75" spans="1:7" x14ac:dyDescent="0.25">
      <c r="A75" s="16" t="s">
        <v>121</v>
      </c>
      <c r="B75" s="28">
        <v>9</v>
      </c>
      <c r="C75">
        <v>14303</v>
      </c>
      <c r="D75" s="20" t="s">
        <v>14</v>
      </c>
      <c r="E75">
        <v>9029</v>
      </c>
      <c r="F75">
        <v>1439</v>
      </c>
      <c r="G75" s="25" t="s">
        <v>524</v>
      </c>
    </row>
    <row r="76" spans="1:7" x14ac:dyDescent="0.25">
      <c r="A76" s="16" t="s">
        <v>121</v>
      </c>
      <c r="B76" s="28">
        <v>10</v>
      </c>
      <c r="C76">
        <v>9658</v>
      </c>
      <c r="D76" s="20" t="s">
        <v>98</v>
      </c>
      <c r="E76">
        <v>9001</v>
      </c>
      <c r="F76">
        <v>1407</v>
      </c>
      <c r="G76" s="25" t="s">
        <v>524</v>
      </c>
    </row>
    <row r="77" spans="1:7" x14ac:dyDescent="0.25">
      <c r="A77" s="16" t="s">
        <v>121</v>
      </c>
      <c r="B77" s="28">
        <v>11</v>
      </c>
      <c r="C77">
        <v>63126</v>
      </c>
      <c r="D77" s="20" t="s">
        <v>174</v>
      </c>
      <c r="E77">
        <v>9007</v>
      </c>
      <c r="F77">
        <v>1360</v>
      </c>
      <c r="G77" s="25" t="s">
        <v>524</v>
      </c>
    </row>
    <row r="78" spans="1:7" x14ac:dyDescent="0.25">
      <c r="A78" s="16" t="s">
        <v>121</v>
      </c>
      <c r="B78" s="28">
        <v>12</v>
      </c>
      <c r="C78">
        <v>16737</v>
      </c>
      <c r="D78" s="20" t="s">
        <v>100</v>
      </c>
      <c r="E78">
        <v>9044</v>
      </c>
      <c r="F78">
        <v>1358</v>
      </c>
      <c r="G78" s="25" t="s">
        <v>524</v>
      </c>
    </row>
    <row r="79" spans="1:7" x14ac:dyDescent="0.25">
      <c r="A79" s="16" t="s">
        <v>121</v>
      </c>
      <c r="B79" s="28">
        <v>13</v>
      </c>
      <c r="C79">
        <v>75475</v>
      </c>
      <c r="D79" s="20" t="s">
        <v>101</v>
      </c>
      <c r="E79">
        <v>9072</v>
      </c>
      <c r="F79">
        <v>1306</v>
      </c>
      <c r="G79" s="25" t="s">
        <v>524</v>
      </c>
    </row>
    <row r="80" spans="1:7" x14ac:dyDescent="0.25">
      <c r="A80" s="16" t="s">
        <v>121</v>
      </c>
      <c r="B80" s="28">
        <v>14</v>
      </c>
      <c r="C80">
        <v>88506</v>
      </c>
      <c r="D80" s="20" t="s">
        <v>333</v>
      </c>
      <c r="E80">
        <v>9079</v>
      </c>
      <c r="F80">
        <v>1306</v>
      </c>
      <c r="G80" s="25" t="s">
        <v>524</v>
      </c>
    </row>
    <row r="81" spans="1:7" x14ac:dyDescent="0.25">
      <c r="A81" s="16" t="s">
        <v>121</v>
      </c>
      <c r="B81" s="28">
        <v>15</v>
      </c>
      <c r="C81" s="28">
        <v>14332</v>
      </c>
      <c r="D81" s="20" t="s">
        <v>12</v>
      </c>
      <c r="E81">
        <v>9014</v>
      </c>
      <c r="F81">
        <v>657</v>
      </c>
      <c r="G81" t="s">
        <v>522</v>
      </c>
    </row>
    <row r="82" spans="1:7" x14ac:dyDescent="0.25">
      <c r="A82" s="16" t="s">
        <v>121</v>
      </c>
      <c r="B82" s="28">
        <v>16</v>
      </c>
      <c r="C82" s="28">
        <v>4908</v>
      </c>
      <c r="D82" s="20" t="s">
        <v>492</v>
      </c>
      <c r="E82">
        <v>9041</v>
      </c>
      <c r="F82">
        <v>373</v>
      </c>
      <c r="G82" t="s">
        <v>522</v>
      </c>
    </row>
    <row r="83" spans="1:7" x14ac:dyDescent="0.25">
      <c r="A83" s="16" t="s">
        <v>121</v>
      </c>
      <c r="B83" s="28">
        <v>17</v>
      </c>
      <c r="C83" s="28">
        <v>14310</v>
      </c>
      <c r="D83" s="20" t="s">
        <v>97</v>
      </c>
      <c r="E83">
        <v>9007</v>
      </c>
      <c r="F83">
        <v>371</v>
      </c>
      <c r="G83" t="s">
        <v>522</v>
      </c>
    </row>
    <row r="84" spans="1:7" x14ac:dyDescent="0.25">
      <c r="A84" s="16" t="s">
        <v>121</v>
      </c>
      <c r="B84" s="28">
        <v>18</v>
      </c>
      <c r="C84" s="28">
        <v>4762</v>
      </c>
      <c r="D84" s="20" t="s">
        <v>21</v>
      </c>
      <c r="E84">
        <v>9005</v>
      </c>
      <c r="F84">
        <v>362</v>
      </c>
      <c r="G84" t="s">
        <v>522</v>
      </c>
    </row>
    <row r="85" spans="1:7" x14ac:dyDescent="0.25">
      <c r="A85" s="16" t="s">
        <v>121</v>
      </c>
      <c r="B85" s="28">
        <v>19</v>
      </c>
      <c r="C85" s="28">
        <v>5105</v>
      </c>
      <c r="D85" s="20" t="s">
        <v>175</v>
      </c>
      <c r="E85">
        <v>9056</v>
      </c>
      <c r="F85">
        <v>320</v>
      </c>
      <c r="G85" t="s">
        <v>522</v>
      </c>
    </row>
    <row r="86" spans="1:7" x14ac:dyDescent="0.25">
      <c r="A86" s="16" t="s">
        <v>121</v>
      </c>
      <c r="B86" s="28">
        <v>20</v>
      </c>
      <c r="C86" s="28">
        <v>53864</v>
      </c>
      <c r="D86" s="20" t="s">
        <v>494</v>
      </c>
      <c r="E86">
        <v>9072</v>
      </c>
      <c r="F86">
        <v>315</v>
      </c>
      <c r="G86" t="s">
        <v>522</v>
      </c>
    </row>
    <row r="87" spans="1:7" x14ac:dyDescent="0.25">
      <c r="A87" s="16" t="s">
        <v>121</v>
      </c>
      <c r="B87" s="28">
        <v>21</v>
      </c>
      <c r="C87" s="28">
        <v>79291</v>
      </c>
      <c r="D87" s="20" t="s">
        <v>495</v>
      </c>
      <c r="E87">
        <v>9014</v>
      </c>
      <c r="F87">
        <v>279</v>
      </c>
      <c r="G87" t="s">
        <v>522</v>
      </c>
    </row>
    <row r="88" spans="1:7" x14ac:dyDescent="0.25">
      <c r="A88" s="16" t="s">
        <v>122</v>
      </c>
      <c r="B88" s="28">
        <v>1</v>
      </c>
      <c r="C88">
        <v>53324</v>
      </c>
      <c r="D88" s="20" t="s">
        <v>102</v>
      </c>
      <c r="E88">
        <v>9007</v>
      </c>
      <c r="F88">
        <v>1530</v>
      </c>
      <c r="G88" s="25" t="s">
        <v>524</v>
      </c>
    </row>
    <row r="89" spans="1:7" x14ac:dyDescent="0.25">
      <c r="A89" s="16" t="s">
        <v>122</v>
      </c>
      <c r="B89" s="28">
        <v>2</v>
      </c>
      <c r="C89">
        <v>13071</v>
      </c>
      <c r="D89" s="20" t="s">
        <v>19</v>
      </c>
      <c r="E89">
        <v>9079</v>
      </c>
      <c r="F89">
        <v>1519</v>
      </c>
      <c r="G89" s="25" t="s">
        <v>524</v>
      </c>
    </row>
    <row r="90" spans="1:7" x14ac:dyDescent="0.25">
      <c r="A90" s="16" t="s">
        <v>122</v>
      </c>
      <c r="B90" s="28">
        <v>3</v>
      </c>
      <c r="C90">
        <v>51537</v>
      </c>
      <c r="D90" s="20" t="s">
        <v>103</v>
      </c>
      <c r="E90">
        <v>9007</v>
      </c>
      <c r="F90">
        <v>1509</v>
      </c>
      <c r="G90" s="25" t="s">
        <v>524</v>
      </c>
    </row>
    <row r="91" spans="1:7" x14ac:dyDescent="0.25">
      <c r="A91" s="16" t="s">
        <v>122</v>
      </c>
      <c r="B91" s="28">
        <v>4</v>
      </c>
      <c r="C91">
        <v>4950</v>
      </c>
      <c r="D91" s="20" t="s">
        <v>161</v>
      </c>
      <c r="E91">
        <v>9014</v>
      </c>
      <c r="F91">
        <v>1507</v>
      </c>
      <c r="G91" s="25" t="s">
        <v>524</v>
      </c>
    </row>
    <row r="92" spans="1:7" x14ac:dyDescent="0.25">
      <c r="A92" s="16" t="s">
        <v>122</v>
      </c>
      <c r="B92" s="28">
        <v>5</v>
      </c>
      <c r="C92" s="28">
        <v>4967</v>
      </c>
      <c r="D92" s="20" t="s">
        <v>24</v>
      </c>
      <c r="E92">
        <v>9054</v>
      </c>
      <c r="F92">
        <v>697</v>
      </c>
      <c r="G92" t="s">
        <v>522</v>
      </c>
    </row>
    <row r="93" spans="1:7" x14ac:dyDescent="0.25">
      <c r="A93" s="16" t="s">
        <v>122</v>
      </c>
      <c r="B93" s="28">
        <v>6</v>
      </c>
      <c r="C93" s="28">
        <v>102900</v>
      </c>
      <c r="D93" s="20" t="s">
        <v>466</v>
      </c>
      <c r="E93">
        <v>9041</v>
      </c>
      <c r="F93">
        <v>618</v>
      </c>
      <c r="G93" t="s">
        <v>522</v>
      </c>
    </row>
    <row r="94" spans="1:7" x14ac:dyDescent="0.25">
      <c r="A94" s="16" t="s">
        <v>122</v>
      </c>
      <c r="B94" s="28">
        <v>7</v>
      </c>
      <c r="C94" s="28">
        <v>4961</v>
      </c>
      <c r="D94" s="20" t="s">
        <v>173</v>
      </c>
      <c r="E94">
        <v>9009</v>
      </c>
      <c r="F94">
        <v>396</v>
      </c>
      <c r="G94" t="s">
        <v>522</v>
      </c>
    </row>
    <row r="95" spans="1:7" x14ac:dyDescent="0.25">
      <c r="A95" s="16" t="s">
        <v>122</v>
      </c>
      <c r="B95" s="28">
        <v>8</v>
      </c>
      <c r="C95" s="28">
        <v>46851</v>
      </c>
      <c r="D95" s="20" t="s">
        <v>22</v>
      </c>
      <c r="E95">
        <v>9009</v>
      </c>
      <c r="F95">
        <v>387</v>
      </c>
      <c r="G95" t="s">
        <v>522</v>
      </c>
    </row>
    <row r="96" spans="1:7" x14ac:dyDescent="0.25">
      <c r="A96" s="16" t="s">
        <v>122</v>
      </c>
      <c r="B96" s="28">
        <v>9</v>
      </c>
      <c r="C96" s="28">
        <v>4967</v>
      </c>
      <c r="D96" s="20" t="s">
        <v>24</v>
      </c>
      <c r="E96">
        <v>9054</v>
      </c>
      <c r="F96">
        <v>350</v>
      </c>
      <c r="G96" t="s">
        <v>522</v>
      </c>
    </row>
    <row r="97" spans="1:7" x14ac:dyDescent="0.25">
      <c r="A97" s="16" t="s">
        <v>122</v>
      </c>
      <c r="B97" s="28">
        <v>10</v>
      </c>
      <c r="C97" s="28">
        <v>14298</v>
      </c>
      <c r="D97" s="20" t="s">
        <v>493</v>
      </c>
      <c r="E97">
        <v>9067</v>
      </c>
      <c r="F97">
        <v>346</v>
      </c>
      <c r="G97" t="s">
        <v>522</v>
      </c>
    </row>
    <row r="98" spans="1:7" x14ac:dyDescent="0.25">
      <c r="A98" s="16" t="s">
        <v>122</v>
      </c>
      <c r="B98" s="28">
        <v>11</v>
      </c>
      <c r="C98" s="28">
        <v>86267</v>
      </c>
      <c r="D98" s="20" t="s">
        <v>151</v>
      </c>
      <c r="E98">
        <v>9007</v>
      </c>
      <c r="F98">
        <v>345</v>
      </c>
      <c r="G98" t="s">
        <v>522</v>
      </c>
    </row>
    <row r="99" spans="1:7" x14ac:dyDescent="0.25">
      <c r="A99" s="16" t="s">
        <v>122</v>
      </c>
      <c r="B99" s="28">
        <v>12</v>
      </c>
      <c r="C99" s="28">
        <v>102900</v>
      </c>
      <c r="D99" s="20" t="s">
        <v>466</v>
      </c>
      <c r="E99">
        <v>9041</v>
      </c>
      <c r="F99">
        <v>337</v>
      </c>
      <c r="G99" t="s">
        <v>522</v>
      </c>
    </row>
    <row r="100" spans="1:7" x14ac:dyDescent="0.25">
      <c r="A100" s="16" t="s">
        <v>451</v>
      </c>
      <c r="B100" s="28">
        <v>1</v>
      </c>
      <c r="C100">
        <v>82760</v>
      </c>
      <c r="D100" s="20" t="s">
        <v>153</v>
      </c>
      <c r="E100">
        <v>9014</v>
      </c>
      <c r="F100">
        <v>980</v>
      </c>
      <c r="G100" s="25" t="s">
        <v>524</v>
      </c>
    </row>
    <row r="101" spans="1:7" x14ac:dyDescent="0.25">
      <c r="A101" s="16" t="s">
        <v>451</v>
      </c>
      <c r="B101" s="28">
        <v>2</v>
      </c>
      <c r="C101">
        <v>93323</v>
      </c>
      <c r="D101" s="20" t="s">
        <v>159</v>
      </c>
      <c r="E101">
        <v>9085</v>
      </c>
      <c r="F101">
        <v>728</v>
      </c>
      <c r="G101" s="25" t="s">
        <v>524</v>
      </c>
    </row>
    <row r="102" spans="1:7" x14ac:dyDescent="0.25">
      <c r="A102" s="16" t="s">
        <v>451</v>
      </c>
      <c r="B102" s="28">
        <v>3</v>
      </c>
      <c r="C102" s="28">
        <v>99865</v>
      </c>
      <c r="D102" s="20" t="s">
        <v>186</v>
      </c>
      <c r="E102">
        <v>9082</v>
      </c>
      <c r="F102">
        <v>205</v>
      </c>
      <c r="G102" t="s">
        <v>522</v>
      </c>
    </row>
    <row r="103" spans="1:7" x14ac:dyDescent="0.25">
      <c r="A103" s="16" t="s">
        <v>451</v>
      </c>
      <c r="B103" s="28">
        <v>4</v>
      </c>
      <c r="C103" s="28">
        <v>112096</v>
      </c>
      <c r="D103" s="20" t="s">
        <v>509</v>
      </c>
      <c r="E103">
        <v>9043</v>
      </c>
      <c r="F103">
        <v>74</v>
      </c>
      <c r="G103" t="s">
        <v>522</v>
      </c>
    </row>
    <row r="104" spans="1:7" x14ac:dyDescent="0.25">
      <c r="A104" s="16" t="s">
        <v>450</v>
      </c>
      <c r="B104" s="28">
        <v>1</v>
      </c>
      <c r="C104">
        <v>58330</v>
      </c>
      <c r="D104" s="20" t="s">
        <v>154</v>
      </c>
      <c r="E104">
        <v>9079</v>
      </c>
      <c r="F104">
        <v>1175</v>
      </c>
      <c r="G104" s="25" t="s">
        <v>524</v>
      </c>
    </row>
    <row r="105" spans="1:7" x14ac:dyDescent="0.25">
      <c r="A105" s="16" t="s">
        <v>450</v>
      </c>
      <c r="B105" s="28">
        <v>2</v>
      </c>
      <c r="C105">
        <v>94543</v>
      </c>
      <c r="D105" s="20" t="s">
        <v>156</v>
      </c>
      <c r="E105">
        <v>9085</v>
      </c>
      <c r="F105">
        <v>1046</v>
      </c>
      <c r="G105" s="25" t="s">
        <v>524</v>
      </c>
    </row>
    <row r="106" spans="1:7" x14ac:dyDescent="0.25">
      <c r="A106" s="16" t="s">
        <v>450</v>
      </c>
      <c r="B106" s="28">
        <v>3</v>
      </c>
      <c r="C106">
        <v>87346</v>
      </c>
      <c r="D106" s="20" t="s">
        <v>181</v>
      </c>
      <c r="E106">
        <v>9082</v>
      </c>
      <c r="F106">
        <v>943</v>
      </c>
      <c r="G106" s="25" t="s">
        <v>524</v>
      </c>
    </row>
    <row r="107" spans="1:7" x14ac:dyDescent="0.25">
      <c r="A107" s="16" t="s">
        <v>450</v>
      </c>
      <c r="B107" s="28">
        <v>4</v>
      </c>
      <c r="C107">
        <v>73093</v>
      </c>
      <c r="D107" s="20" t="s">
        <v>182</v>
      </c>
      <c r="E107">
        <v>9029</v>
      </c>
      <c r="F107">
        <v>903</v>
      </c>
      <c r="G107" s="25" t="s">
        <v>524</v>
      </c>
    </row>
    <row r="108" spans="1:7" x14ac:dyDescent="0.25">
      <c r="A108" s="16" t="s">
        <v>450</v>
      </c>
      <c r="B108" s="28">
        <v>5</v>
      </c>
      <c r="C108">
        <v>88065</v>
      </c>
      <c r="D108" s="20" t="s">
        <v>155</v>
      </c>
      <c r="E108">
        <v>9085</v>
      </c>
      <c r="F108">
        <v>894</v>
      </c>
      <c r="G108" s="25" t="s">
        <v>524</v>
      </c>
    </row>
    <row r="109" spans="1:7" x14ac:dyDescent="0.25">
      <c r="A109" s="16" t="s">
        <v>450</v>
      </c>
      <c r="B109" s="28">
        <v>6</v>
      </c>
      <c r="C109">
        <v>111579</v>
      </c>
      <c r="D109" s="20" t="s">
        <v>378</v>
      </c>
      <c r="E109">
        <v>9054</v>
      </c>
      <c r="F109">
        <v>886</v>
      </c>
      <c r="G109" s="25" t="s">
        <v>524</v>
      </c>
    </row>
    <row r="110" spans="1:7" x14ac:dyDescent="0.25">
      <c r="A110" s="16" t="s">
        <v>450</v>
      </c>
      <c r="B110" s="28">
        <v>7</v>
      </c>
      <c r="C110">
        <v>60321</v>
      </c>
      <c r="D110" s="20" t="s">
        <v>184</v>
      </c>
      <c r="E110">
        <v>9025</v>
      </c>
      <c r="F110">
        <v>617</v>
      </c>
      <c r="G110" s="25" t="s">
        <v>524</v>
      </c>
    </row>
    <row r="111" spans="1:7" x14ac:dyDescent="0.25">
      <c r="A111" s="16" t="s">
        <v>450</v>
      </c>
      <c r="B111" s="28">
        <v>8</v>
      </c>
      <c r="C111" s="28">
        <v>58247</v>
      </c>
      <c r="D111" s="20" t="s">
        <v>511</v>
      </c>
      <c r="E111">
        <v>9014</v>
      </c>
      <c r="F111">
        <v>282</v>
      </c>
      <c r="G111" t="s">
        <v>522</v>
      </c>
    </row>
    <row r="112" spans="1:7" x14ac:dyDescent="0.25">
      <c r="A112" s="16" t="s">
        <v>450</v>
      </c>
      <c r="B112" s="28">
        <v>9</v>
      </c>
      <c r="C112" s="28">
        <v>20999</v>
      </c>
      <c r="D112" s="20" t="s">
        <v>171</v>
      </c>
      <c r="E112">
        <v>9056</v>
      </c>
      <c r="F112">
        <v>264</v>
      </c>
      <c r="G112" t="s">
        <v>522</v>
      </c>
    </row>
    <row r="113" spans="1:7" x14ac:dyDescent="0.25">
      <c r="A113" s="16" t="s">
        <v>450</v>
      </c>
      <c r="B113" s="28">
        <v>10</v>
      </c>
      <c r="C113" s="28">
        <v>71457</v>
      </c>
      <c r="D113" s="20" t="s">
        <v>157</v>
      </c>
      <c r="E113">
        <v>9082</v>
      </c>
      <c r="F113">
        <v>193</v>
      </c>
      <c r="G113" t="s">
        <v>522</v>
      </c>
    </row>
    <row r="114" spans="1:7" x14ac:dyDescent="0.25">
      <c r="A114" s="16" t="s">
        <v>450</v>
      </c>
      <c r="B114" s="28">
        <v>11</v>
      </c>
      <c r="C114" s="28">
        <v>39820</v>
      </c>
      <c r="D114" s="20" t="s">
        <v>172</v>
      </c>
      <c r="E114">
        <v>9080</v>
      </c>
      <c r="F114">
        <v>191</v>
      </c>
      <c r="G114" t="s">
        <v>522</v>
      </c>
    </row>
    <row r="115" spans="1:7" x14ac:dyDescent="0.25">
      <c r="A115" s="16" t="s">
        <v>450</v>
      </c>
      <c r="B115" s="28">
        <v>12</v>
      </c>
      <c r="C115" s="28">
        <v>89016</v>
      </c>
      <c r="D115" s="20" t="s">
        <v>183</v>
      </c>
      <c r="E115">
        <v>9060</v>
      </c>
      <c r="F115">
        <v>178</v>
      </c>
      <c r="G115" t="s">
        <v>522</v>
      </c>
    </row>
    <row r="116" spans="1:7" x14ac:dyDescent="0.25">
      <c r="A116" s="16" t="s">
        <v>450</v>
      </c>
      <c r="B116" s="28">
        <v>13</v>
      </c>
      <c r="C116" s="28">
        <v>14299</v>
      </c>
      <c r="D116" s="20" t="s">
        <v>512</v>
      </c>
      <c r="E116">
        <v>9067</v>
      </c>
      <c r="F116">
        <v>164</v>
      </c>
      <c r="G116" t="s">
        <v>522</v>
      </c>
    </row>
    <row r="117" spans="1:7" x14ac:dyDescent="0.25">
      <c r="A117" s="16" t="s">
        <v>450</v>
      </c>
      <c r="B117" s="28">
        <v>14</v>
      </c>
      <c r="C117" s="28">
        <v>110631</v>
      </c>
      <c r="D117" s="20" t="s">
        <v>513</v>
      </c>
      <c r="E117">
        <v>9025</v>
      </c>
      <c r="F117">
        <v>135</v>
      </c>
      <c r="G117" t="s">
        <v>522</v>
      </c>
    </row>
    <row r="118" spans="1:7" x14ac:dyDescent="0.25">
      <c r="A118" s="16" t="s">
        <v>450</v>
      </c>
      <c r="B118" s="28">
        <v>15</v>
      </c>
      <c r="C118" s="28">
        <v>75095</v>
      </c>
      <c r="D118" s="20" t="s">
        <v>185</v>
      </c>
      <c r="E118">
        <v>9029</v>
      </c>
      <c r="F118">
        <v>129</v>
      </c>
      <c r="G118" t="s">
        <v>522</v>
      </c>
    </row>
    <row r="119" spans="1:7" x14ac:dyDescent="0.25">
      <c r="A119" s="16" t="s">
        <v>450</v>
      </c>
      <c r="B119" s="28">
        <v>16</v>
      </c>
      <c r="C119" s="28">
        <v>13430</v>
      </c>
      <c r="D119" s="20" t="s">
        <v>158</v>
      </c>
      <c r="E119">
        <v>9079</v>
      </c>
      <c r="F119">
        <v>118</v>
      </c>
      <c r="G119" t="s">
        <v>522</v>
      </c>
    </row>
    <row r="120" spans="1:7" x14ac:dyDescent="0.25">
      <c r="A120" s="16" t="s">
        <v>123</v>
      </c>
      <c r="B120" s="28">
        <v>1</v>
      </c>
      <c r="C120">
        <v>63235</v>
      </c>
      <c r="D120" s="20" t="s">
        <v>386</v>
      </c>
      <c r="E120">
        <v>9066</v>
      </c>
      <c r="F120">
        <v>618</v>
      </c>
      <c r="G120" s="25" t="s">
        <v>524</v>
      </c>
    </row>
    <row r="121" spans="1:7" x14ac:dyDescent="0.25">
      <c r="A121" s="16" t="s">
        <v>123</v>
      </c>
      <c r="B121" s="28">
        <v>2</v>
      </c>
      <c r="C121">
        <v>94716</v>
      </c>
      <c r="D121" s="20" t="s">
        <v>29</v>
      </c>
      <c r="E121">
        <v>9072</v>
      </c>
      <c r="F121">
        <v>482</v>
      </c>
      <c r="G121" s="25" t="s">
        <v>524</v>
      </c>
    </row>
    <row r="122" spans="1:7" x14ac:dyDescent="0.25">
      <c r="A122" s="16" t="s">
        <v>123</v>
      </c>
      <c r="B122" s="28">
        <v>3</v>
      </c>
      <c r="C122">
        <v>102655</v>
      </c>
      <c r="D122" s="20" t="s">
        <v>390</v>
      </c>
      <c r="E122">
        <v>9009</v>
      </c>
      <c r="F122">
        <v>476</v>
      </c>
      <c r="G122" s="25" t="s">
        <v>524</v>
      </c>
    </row>
    <row r="123" spans="1:7" x14ac:dyDescent="0.25">
      <c r="A123" s="16" t="s">
        <v>124</v>
      </c>
      <c r="B123" s="28">
        <v>1</v>
      </c>
      <c r="C123">
        <v>74228</v>
      </c>
      <c r="D123" s="20" t="s">
        <v>32</v>
      </c>
      <c r="E123">
        <v>9066</v>
      </c>
      <c r="F123">
        <v>567</v>
      </c>
      <c r="G123" s="25" t="s">
        <v>524</v>
      </c>
    </row>
    <row r="124" spans="1:7" x14ac:dyDescent="0.25">
      <c r="A124" s="16" t="s">
        <v>124</v>
      </c>
      <c r="B124" s="28">
        <v>2</v>
      </c>
      <c r="C124" s="28">
        <v>88170</v>
      </c>
      <c r="D124" s="20" t="s">
        <v>33</v>
      </c>
      <c r="E124">
        <v>9072</v>
      </c>
      <c r="F124">
        <v>276</v>
      </c>
      <c r="G124" t="s">
        <v>522</v>
      </c>
    </row>
    <row r="125" spans="1:7" x14ac:dyDescent="0.25">
      <c r="A125" s="16" t="s">
        <v>124</v>
      </c>
      <c r="B125" s="28">
        <v>3</v>
      </c>
      <c r="C125" s="28">
        <v>89088</v>
      </c>
      <c r="D125" s="20" t="s">
        <v>480</v>
      </c>
      <c r="E125">
        <v>9009</v>
      </c>
      <c r="F125">
        <v>275</v>
      </c>
      <c r="G125" t="s">
        <v>522</v>
      </c>
    </row>
    <row r="126" spans="1:7" x14ac:dyDescent="0.25">
      <c r="A126" s="16" t="s">
        <v>124</v>
      </c>
      <c r="B126" s="28">
        <v>4</v>
      </c>
      <c r="C126" s="28">
        <v>83292</v>
      </c>
      <c r="D126" s="20" t="s">
        <v>34</v>
      </c>
      <c r="E126">
        <v>9035</v>
      </c>
      <c r="F126">
        <v>238</v>
      </c>
      <c r="G126" t="s">
        <v>522</v>
      </c>
    </row>
    <row r="127" spans="1:7" x14ac:dyDescent="0.25">
      <c r="A127" s="16" t="s">
        <v>124</v>
      </c>
      <c r="B127" s="28">
        <v>5</v>
      </c>
      <c r="C127" s="28">
        <v>91570</v>
      </c>
      <c r="D127" s="20" t="s">
        <v>482</v>
      </c>
      <c r="E127">
        <v>9009</v>
      </c>
      <c r="F127">
        <v>235</v>
      </c>
      <c r="G127" t="s">
        <v>522</v>
      </c>
    </row>
    <row r="128" spans="1:7" x14ac:dyDescent="0.25">
      <c r="A128" s="16" t="s">
        <v>187</v>
      </c>
      <c r="B128" s="28">
        <v>1</v>
      </c>
      <c r="C128">
        <v>98080</v>
      </c>
      <c r="D128" s="20" t="s">
        <v>27</v>
      </c>
      <c r="E128">
        <v>9072</v>
      </c>
      <c r="F128">
        <v>437</v>
      </c>
      <c r="G128" s="25" t="s">
        <v>524</v>
      </c>
    </row>
    <row r="129" spans="1:7" x14ac:dyDescent="0.25">
      <c r="A129" s="16" t="s">
        <v>187</v>
      </c>
      <c r="B129" s="28">
        <v>2</v>
      </c>
      <c r="C129" s="28">
        <v>69645</v>
      </c>
      <c r="D129" s="20" t="s">
        <v>489</v>
      </c>
      <c r="E129">
        <v>9009</v>
      </c>
      <c r="F129">
        <v>238</v>
      </c>
      <c r="G129" t="s">
        <v>522</v>
      </c>
    </row>
    <row r="130" spans="1:7" x14ac:dyDescent="0.25">
      <c r="A130" s="16" t="s">
        <v>125</v>
      </c>
      <c r="B130" s="28">
        <v>1</v>
      </c>
      <c r="C130">
        <v>83289</v>
      </c>
      <c r="D130" s="20" t="s">
        <v>31</v>
      </c>
      <c r="E130">
        <v>9035</v>
      </c>
      <c r="F130">
        <v>577</v>
      </c>
      <c r="G130" s="25" t="s">
        <v>524</v>
      </c>
    </row>
    <row r="131" spans="1:7" x14ac:dyDescent="0.25">
      <c r="A131" s="16" t="s">
        <v>125</v>
      </c>
      <c r="B131" s="28">
        <v>2</v>
      </c>
      <c r="C131">
        <v>83291</v>
      </c>
      <c r="D131" s="20" t="s">
        <v>160</v>
      </c>
      <c r="E131">
        <v>9035</v>
      </c>
      <c r="F131">
        <v>480</v>
      </c>
      <c r="G131" s="25" t="s">
        <v>524</v>
      </c>
    </row>
    <row r="132" spans="1:7" x14ac:dyDescent="0.25">
      <c r="A132" s="16" t="s">
        <v>125</v>
      </c>
      <c r="B132" s="28">
        <v>3</v>
      </c>
      <c r="C132">
        <v>71941</v>
      </c>
      <c r="D132" s="20" t="s">
        <v>401</v>
      </c>
      <c r="E132">
        <v>9072</v>
      </c>
      <c r="F132">
        <v>457</v>
      </c>
      <c r="G132" s="25" t="s">
        <v>524</v>
      </c>
    </row>
    <row r="133" spans="1:7" x14ac:dyDescent="0.25">
      <c r="A133" s="16" t="s">
        <v>125</v>
      </c>
      <c r="B133" s="28">
        <v>4</v>
      </c>
      <c r="C133" s="28">
        <v>78444</v>
      </c>
      <c r="D133" s="20" t="s">
        <v>104</v>
      </c>
      <c r="E133">
        <v>9035</v>
      </c>
      <c r="F133">
        <v>279</v>
      </c>
      <c r="G133" t="s">
        <v>522</v>
      </c>
    </row>
    <row r="134" spans="1:7" x14ac:dyDescent="0.25">
      <c r="A134" s="16" t="s">
        <v>125</v>
      </c>
      <c r="B134" s="28">
        <v>5</v>
      </c>
      <c r="C134" s="28">
        <v>71029</v>
      </c>
      <c r="D134" s="20" t="s">
        <v>37</v>
      </c>
      <c r="E134">
        <v>9066</v>
      </c>
      <c r="F134">
        <v>241</v>
      </c>
      <c r="G134" t="s">
        <v>522</v>
      </c>
    </row>
    <row r="135" spans="1:7" x14ac:dyDescent="0.25">
      <c r="A135" s="16" t="s">
        <v>125</v>
      </c>
      <c r="B135" s="28">
        <v>6</v>
      </c>
      <c r="C135" s="28">
        <v>82608</v>
      </c>
      <c r="D135" s="20" t="s">
        <v>483</v>
      </c>
      <c r="E135">
        <v>9057</v>
      </c>
      <c r="F135">
        <v>218</v>
      </c>
      <c r="G135" t="s">
        <v>522</v>
      </c>
    </row>
    <row r="136" spans="1:7" x14ac:dyDescent="0.25">
      <c r="A136" s="16" t="s">
        <v>126</v>
      </c>
      <c r="B136" s="28">
        <v>1</v>
      </c>
      <c r="C136">
        <v>9671</v>
      </c>
      <c r="D136" s="20" t="s">
        <v>105</v>
      </c>
      <c r="E136">
        <v>9066</v>
      </c>
      <c r="F136">
        <v>1067</v>
      </c>
      <c r="G136" s="25" t="s">
        <v>524</v>
      </c>
    </row>
    <row r="137" spans="1:7" x14ac:dyDescent="0.25">
      <c r="A137" s="16" t="s">
        <v>126</v>
      </c>
      <c r="B137" s="28">
        <v>2</v>
      </c>
      <c r="C137" s="28">
        <v>9393</v>
      </c>
      <c r="D137" s="20" t="s">
        <v>39</v>
      </c>
      <c r="E137">
        <v>9004</v>
      </c>
      <c r="F137">
        <v>213</v>
      </c>
      <c r="G137" t="s">
        <v>522</v>
      </c>
    </row>
    <row r="138" spans="1:7" x14ac:dyDescent="0.25">
      <c r="A138" s="16" t="s">
        <v>127</v>
      </c>
      <c r="B138" s="28">
        <v>1</v>
      </c>
      <c r="C138">
        <v>4783</v>
      </c>
      <c r="D138" s="20" t="s">
        <v>106</v>
      </c>
      <c r="E138">
        <v>9072</v>
      </c>
      <c r="F138">
        <v>1168</v>
      </c>
      <c r="G138" s="25" t="s">
        <v>524</v>
      </c>
    </row>
    <row r="139" spans="1:7" x14ac:dyDescent="0.25">
      <c r="A139" s="16" t="s">
        <v>127</v>
      </c>
      <c r="B139" s="28">
        <v>2</v>
      </c>
      <c r="C139">
        <v>20930</v>
      </c>
      <c r="D139" s="20" t="s">
        <v>41</v>
      </c>
      <c r="E139">
        <v>9056</v>
      </c>
      <c r="F139">
        <v>1142</v>
      </c>
      <c r="G139" s="25" t="s">
        <v>524</v>
      </c>
    </row>
    <row r="140" spans="1:7" x14ac:dyDescent="0.25">
      <c r="A140" s="16" t="s">
        <v>127</v>
      </c>
      <c r="B140" s="28">
        <v>3</v>
      </c>
      <c r="C140">
        <v>4865</v>
      </c>
      <c r="D140" s="20" t="s">
        <v>107</v>
      </c>
      <c r="E140">
        <v>9029</v>
      </c>
      <c r="F140">
        <v>1048</v>
      </c>
      <c r="G140" s="25" t="s">
        <v>524</v>
      </c>
    </row>
    <row r="141" spans="1:7" x14ac:dyDescent="0.25">
      <c r="A141" s="16" t="s">
        <v>127</v>
      </c>
      <c r="B141" s="28">
        <v>4</v>
      </c>
      <c r="C141" s="28">
        <v>109649</v>
      </c>
      <c r="D141" s="20" t="s">
        <v>484</v>
      </c>
      <c r="E141">
        <v>9043</v>
      </c>
      <c r="F141">
        <v>192</v>
      </c>
      <c r="G141" t="s">
        <v>522</v>
      </c>
    </row>
    <row r="142" spans="1:7" x14ac:dyDescent="0.25">
      <c r="A142" s="16" t="s">
        <v>127</v>
      </c>
      <c r="B142" s="28">
        <v>5</v>
      </c>
      <c r="C142" s="28">
        <v>4957</v>
      </c>
      <c r="D142" s="20" t="s">
        <v>485</v>
      </c>
      <c r="E142">
        <v>9043</v>
      </c>
      <c r="F142">
        <v>185</v>
      </c>
      <c r="G142" t="s">
        <v>522</v>
      </c>
    </row>
    <row r="143" spans="1:7" x14ac:dyDescent="0.25">
      <c r="A143" s="16" t="s">
        <v>127</v>
      </c>
      <c r="B143" s="28">
        <v>6</v>
      </c>
      <c r="C143" s="28">
        <v>4958</v>
      </c>
      <c r="D143" s="20" t="s">
        <v>487</v>
      </c>
      <c r="E143">
        <v>9072</v>
      </c>
      <c r="G143" t="s">
        <v>522</v>
      </c>
    </row>
    <row r="144" spans="1:7" x14ac:dyDescent="0.25">
      <c r="A144" s="16" t="s">
        <v>128</v>
      </c>
      <c r="B144" s="28">
        <v>1</v>
      </c>
      <c r="C144">
        <v>4778</v>
      </c>
      <c r="D144" s="20" t="s">
        <v>108</v>
      </c>
      <c r="E144">
        <v>9072</v>
      </c>
      <c r="F144">
        <v>1334</v>
      </c>
      <c r="G144" s="25" t="s">
        <v>524</v>
      </c>
    </row>
    <row r="145" spans="1:9" x14ac:dyDescent="0.25">
      <c r="A145" s="16" t="s">
        <v>128</v>
      </c>
      <c r="B145" s="28">
        <v>2</v>
      </c>
      <c r="C145">
        <v>5005</v>
      </c>
      <c r="D145" s="20" t="s">
        <v>419</v>
      </c>
      <c r="E145">
        <v>9014</v>
      </c>
      <c r="F145">
        <v>1316</v>
      </c>
      <c r="G145" s="25" t="s">
        <v>524</v>
      </c>
    </row>
    <row r="146" spans="1:9" x14ac:dyDescent="0.25">
      <c r="A146" s="16" t="s">
        <v>128</v>
      </c>
      <c r="B146" s="28">
        <v>3</v>
      </c>
      <c r="C146">
        <v>92244</v>
      </c>
      <c r="D146" s="20" t="s">
        <v>46</v>
      </c>
      <c r="E146">
        <v>9014</v>
      </c>
      <c r="F146">
        <v>1315</v>
      </c>
      <c r="G146" s="25" t="s">
        <v>524</v>
      </c>
    </row>
    <row r="147" spans="1:9" x14ac:dyDescent="0.25">
      <c r="A147" s="16" t="s">
        <v>128</v>
      </c>
      <c r="B147" s="28">
        <v>4</v>
      </c>
      <c r="C147">
        <v>9686</v>
      </c>
      <c r="D147" s="20" t="s">
        <v>45</v>
      </c>
      <c r="E147">
        <v>9013</v>
      </c>
      <c r="F147">
        <v>1277</v>
      </c>
      <c r="G147" s="25" t="s">
        <v>524</v>
      </c>
    </row>
    <row r="148" spans="1:9" x14ac:dyDescent="0.25">
      <c r="A148" s="16" t="s">
        <v>128</v>
      </c>
      <c r="B148" s="28">
        <v>5</v>
      </c>
      <c r="C148">
        <v>4793</v>
      </c>
      <c r="D148" s="20" t="s">
        <v>429</v>
      </c>
      <c r="E148">
        <v>9013</v>
      </c>
      <c r="F148">
        <v>1265</v>
      </c>
      <c r="G148" s="25" t="s">
        <v>524</v>
      </c>
    </row>
    <row r="149" spans="1:9" x14ac:dyDescent="0.25">
      <c r="A149" s="16" t="s">
        <v>128</v>
      </c>
      <c r="B149" s="28">
        <v>6</v>
      </c>
      <c r="C149">
        <v>200</v>
      </c>
      <c r="D149" s="20" t="s">
        <v>150</v>
      </c>
      <c r="E149">
        <v>9035</v>
      </c>
      <c r="F149">
        <v>1211</v>
      </c>
      <c r="G149" s="25" t="s">
        <v>524</v>
      </c>
    </row>
    <row r="150" spans="1:9" x14ac:dyDescent="0.25">
      <c r="A150" s="16" t="s">
        <v>128</v>
      </c>
      <c r="B150" s="28">
        <v>7</v>
      </c>
      <c r="C150">
        <v>90080</v>
      </c>
      <c r="D150" s="20" t="s">
        <v>48</v>
      </c>
      <c r="E150">
        <v>9067</v>
      </c>
      <c r="F150">
        <v>913</v>
      </c>
      <c r="G150" s="25" t="s">
        <v>524</v>
      </c>
    </row>
    <row r="151" spans="1:9" x14ac:dyDescent="0.25">
      <c r="A151" s="16" t="s">
        <v>128</v>
      </c>
      <c r="B151" s="28">
        <v>8</v>
      </c>
      <c r="C151" s="28">
        <v>3148</v>
      </c>
      <c r="D151" s="20" t="s">
        <v>109</v>
      </c>
      <c r="E151">
        <v>9079</v>
      </c>
      <c r="F151">
        <v>305</v>
      </c>
      <c r="G151" t="s">
        <v>522</v>
      </c>
    </row>
    <row r="152" spans="1:9" x14ac:dyDescent="0.25">
      <c r="A152" s="16" t="s">
        <v>128</v>
      </c>
      <c r="B152" s="28">
        <v>9</v>
      </c>
      <c r="C152" s="28">
        <v>4986</v>
      </c>
      <c r="D152" s="20" t="s">
        <v>481</v>
      </c>
      <c r="E152">
        <v>9053</v>
      </c>
      <c r="F152">
        <v>265</v>
      </c>
      <c r="G152" t="s">
        <v>522</v>
      </c>
    </row>
    <row r="153" spans="1:9" x14ac:dyDescent="0.25">
      <c r="A153" s="16" t="s">
        <v>128</v>
      </c>
      <c r="B153" s="28">
        <v>10</v>
      </c>
      <c r="C153" s="28">
        <v>42937</v>
      </c>
      <c r="D153" s="20" t="s">
        <v>47</v>
      </c>
      <c r="E153">
        <v>9013</v>
      </c>
      <c r="F153">
        <v>254</v>
      </c>
      <c r="G153" t="s">
        <v>522</v>
      </c>
    </row>
    <row r="154" spans="1:9" x14ac:dyDescent="0.25">
      <c r="A154" s="16" t="s">
        <v>128</v>
      </c>
      <c r="B154" s="28">
        <v>11</v>
      </c>
      <c r="C154" s="28">
        <v>112095</v>
      </c>
      <c r="D154" s="20" t="s">
        <v>486</v>
      </c>
      <c r="E154">
        <v>9043</v>
      </c>
      <c r="F154">
        <v>182</v>
      </c>
      <c r="G154" t="s">
        <v>522</v>
      </c>
    </row>
    <row r="155" spans="1:9" x14ac:dyDescent="0.25">
      <c r="A155" s="16"/>
      <c r="B155" s="28"/>
      <c r="C155"/>
      <c r="D155" s="28"/>
      <c r="E155"/>
    </row>
    <row r="156" spans="1:9" x14ac:dyDescent="0.25">
      <c r="A156" s="16"/>
      <c r="B156" s="28"/>
      <c r="C156"/>
      <c r="D156" s="28"/>
      <c r="E156"/>
    </row>
    <row r="157" spans="1:9" x14ac:dyDescent="0.25">
      <c r="B157" s="16"/>
    </row>
    <row r="158" spans="1:9" ht="75" x14ac:dyDescent="0.25">
      <c r="B158" s="16" t="s">
        <v>455</v>
      </c>
      <c r="C158" s="16"/>
      <c r="D158" s="16"/>
      <c r="E158" s="16"/>
      <c r="F158" s="16"/>
      <c r="G158" s="16"/>
      <c r="H158" s="16"/>
      <c r="I158" s="16"/>
    </row>
    <row r="159" spans="1:9" x14ac:dyDescent="0.25">
      <c r="B159" s="26" t="s">
        <v>456</v>
      </c>
      <c r="C159" s="28" t="s">
        <v>457</v>
      </c>
      <c r="D159" t="s">
        <v>458</v>
      </c>
      <c r="E159" s="28" t="s">
        <v>459</v>
      </c>
      <c r="F159" t="s">
        <v>460</v>
      </c>
      <c r="G159" t="s">
        <v>461</v>
      </c>
      <c r="I159" s="32" t="s">
        <v>514</v>
      </c>
    </row>
    <row r="160" spans="1:9" x14ac:dyDescent="0.25">
      <c r="A160" s="16" t="s">
        <v>515</v>
      </c>
      <c r="B160" s="26">
        <v>7</v>
      </c>
      <c r="C160" s="28">
        <v>83291</v>
      </c>
      <c r="D160" t="s">
        <v>160</v>
      </c>
      <c r="E160" s="28" t="s">
        <v>464</v>
      </c>
      <c r="F160">
        <v>9035</v>
      </c>
      <c r="G160">
        <v>480</v>
      </c>
      <c r="I160" t="b">
        <f t="shared" ref="I160:I167" si="0">IFERROR(VLOOKUP(D160,$D$5:$F$78,2,0),FALSE)</f>
        <v>0</v>
      </c>
    </row>
    <row r="161" spans="1:9" x14ac:dyDescent="0.25">
      <c r="A161" s="16" t="s">
        <v>127</v>
      </c>
      <c r="B161" s="26">
        <v>4</v>
      </c>
      <c r="C161" s="28">
        <v>20930</v>
      </c>
      <c r="D161" t="s">
        <v>41</v>
      </c>
      <c r="E161" s="28" t="s">
        <v>463</v>
      </c>
      <c r="F161">
        <v>9056</v>
      </c>
      <c r="G161">
        <v>601</v>
      </c>
      <c r="I161" t="b">
        <f t="shared" si="0"/>
        <v>0</v>
      </c>
    </row>
    <row r="162" spans="1:9" x14ac:dyDescent="0.25">
      <c r="A162" s="16" t="s">
        <v>127</v>
      </c>
      <c r="B162" s="26">
        <v>5</v>
      </c>
      <c r="C162" s="28">
        <v>4783</v>
      </c>
      <c r="D162" t="s">
        <v>106</v>
      </c>
      <c r="E162" s="28" t="s">
        <v>463</v>
      </c>
      <c r="F162">
        <v>9072</v>
      </c>
      <c r="G162">
        <v>539</v>
      </c>
      <c r="I162" t="b">
        <f t="shared" si="0"/>
        <v>0</v>
      </c>
    </row>
    <row r="163" spans="1:9" x14ac:dyDescent="0.25">
      <c r="A163" s="16" t="s">
        <v>127</v>
      </c>
      <c r="B163" s="26">
        <v>6</v>
      </c>
      <c r="C163" s="28">
        <v>4865</v>
      </c>
      <c r="D163" t="s">
        <v>107</v>
      </c>
      <c r="E163" s="28" t="s">
        <v>463</v>
      </c>
      <c r="F163">
        <v>9029</v>
      </c>
      <c r="G163">
        <v>529</v>
      </c>
      <c r="I163" t="b">
        <f t="shared" si="0"/>
        <v>0</v>
      </c>
    </row>
    <row r="164" spans="1:9" x14ac:dyDescent="0.25">
      <c r="A164" s="16" t="s">
        <v>128</v>
      </c>
      <c r="B164" s="26">
        <v>1</v>
      </c>
      <c r="C164" s="28">
        <v>5005</v>
      </c>
      <c r="D164" t="s">
        <v>419</v>
      </c>
      <c r="E164" s="28" t="s">
        <v>462</v>
      </c>
      <c r="F164">
        <v>9014</v>
      </c>
      <c r="G164">
        <v>656</v>
      </c>
      <c r="I164" t="b">
        <f t="shared" si="0"/>
        <v>0</v>
      </c>
    </row>
    <row r="165" spans="1:9" x14ac:dyDescent="0.25">
      <c r="A165" s="16" t="s">
        <v>128</v>
      </c>
      <c r="B165" s="26">
        <v>2</v>
      </c>
      <c r="C165" s="28">
        <v>9686</v>
      </c>
      <c r="D165" t="s">
        <v>45</v>
      </c>
      <c r="E165" s="28" t="s">
        <v>462</v>
      </c>
      <c r="F165">
        <v>9013</v>
      </c>
      <c r="G165">
        <v>640</v>
      </c>
      <c r="I165" t="b">
        <f t="shared" si="0"/>
        <v>0</v>
      </c>
    </row>
    <row r="166" spans="1:9" x14ac:dyDescent="0.25">
      <c r="A166" s="16" t="s">
        <v>128</v>
      </c>
      <c r="B166" s="26">
        <v>3</v>
      </c>
      <c r="C166" s="28">
        <v>4793</v>
      </c>
      <c r="D166" t="s">
        <v>429</v>
      </c>
      <c r="E166" s="28" t="s">
        <v>462</v>
      </c>
      <c r="F166">
        <v>9013</v>
      </c>
      <c r="G166">
        <v>634</v>
      </c>
      <c r="I166" t="b">
        <f t="shared" si="0"/>
        <v>0</v>
      </c>
    </row>
    <row r="167" spans="1:9" x14ac:dyDescent="0.25">
      <c r="A167" s="16" t="s">
        <v>128</v>
      </c>
      <c r="B167" s="26">
        <v>8</v>
      </c>
      <c r="C167" s="28">
        <v>90080</v>
      </c>
      <c r="D167" t="s">
        <v>48</v>
      </c>
      <c r="E167" s="28" t="s">
        <v>462</v>
      </c>
      <c r="F167">
        <v>9067</v>
      </c>
      <c r="G167">
        <v>449</v>
      </c>
      <c r="I167" t="b">
        <f t="shared" si="0"/>
        <v>0</v>
      </c>
    </row>
    <row r="168" spans="1:9" ht="105" x14ac:dyDescent="0.25">
      <c r="B168" s="16" t="s">
        <v>465</v>
      </c>
      <c r="C168" s="16"/>
      <c r="D168" s="16"/>
      <c r="E168" s="16"/>
      <c r="F168" s="16"/>
      <c r="G168" s="16"/>
      <c r="H168" s="16"/>
      <c r="I168" s="16"/>
    </row>
    <row r="169" spans="1:9" x14ac:dyDescent="0.25">
      <c r="B169" s="26" t="s">
        <v>456</v>
      </c>
      <c r="C169" s="28" t="s">
        <v>457</v>
      </c>
      <c r="D169" t="s">
        <v>458</v>
      </c>
      <c r="E169" s="28" t="s">
        <v>459</v>
      </c>
      <c r="F169" t="s">
        <v>460</v>
      </c>
      <c r="G169" t="s">
        <v>461</v>
      </c>
    </row>
    <row r="170" spans="1:9" x14ac:dyDescent="0.25">
      <c r="A170" s="16" t="s">
        <v>121</v>
      </c>
      <c r="B170" s="26">
        <v>1</v>
      </c>
      <c r="C170" s="28">
        <v>7899</v>
      </c>
      <c r="D170" t="s">
        <v>94</v>
      </c>
      <c r="E170" s="28" t="s">
        <v>463</v>
      </c>
      <c r="F170">
        <v>9007</v>
      </c>
      <c r="G170">
        <v>782</v>
      </c>
      <c r="I170">
        <f t="shared" ref="I170:I187" si="1">IFERROR(VLOOKUP(D170,$D$5:$F$78,2,0),FALSE)</f>
        <v>9007</v>
      </c>
    </row>
    <row r="171" spans="1:9" x14ac:dyDescent="0.25">
      <c r="A171" s="16" t="s">
        <v>121</v>
      </c>
      <c r="B171" s="26">
        <v>2</v>
      </c>
      <c r="C171" s="28">
        <v>88621</v>
      </c>
      <c r="D171" t="s">
        <v>296</v>
      </c>
      <c r="E171" s="28" t="s">
        <v>463</v>
      </c>
      <c r="F171">
        <v>9079</v>
      </c>
      <c r="G171">
        <v>782</v>
      </c>
      <c r="I171">
        <f t="shared" si="1"/>
        <v>9079</v>
      </c>
    </row>
    <row r="172" spans="1:9" x14ac:dyDescent="0.25">
      <c r="A172" s="16" t="s">
        <v>121</v>
      </c>
      <c r="B172" s="26">
        <v>3</v>
      </c>
      <c r="C172" s="28">
        <v>85127</v>
      </c>
      <c r="D172" t="s">
        <v>95</v>
      </c>
      <c r="E172" s="28" t="s">
        <v>463</v>
      </c>
      <c r="F172">
        <v>9009</v>
      </c>
      <c r="G172">
        <v>777</v>
      </c>
      <c r="I172">
        <f t="shared" si="1"/>
        <v>9009</v>
      </c>
    </row>
    <row r="173" spans="1:9" x14ac:dyDescent="0.25">
      <c r="A173" s="16" t="s">
        <v>121</v>
      </c>
      <c r="B173" s="26">
        <v>4</v>
      </c>
      <c r="C173" s="28">
        <v>87938</v>
      </c>
      <c r="D173" t="s">
        <v>301</v>
      </c>
      <c r="E173" s="28" t="s">
        <v>463</v>
      </c>
      <c r="F173">
        <v>9014</v>
      </c>
      <c r="G173">
        <v>772</v>
      </c>
      <c r="I173">
        <f t="shared" si="1"/>
        <v>9014</v>
      </c>
    </row>
    <row r="174" spans="1:9" x14ac:dyDescent="0.25">
      <c r="A174" s="16" t="s">
        <v>121</v>
      </c>
      <c r="B174" s="26">
        <v>5</v>
      </c>
      <c r="C174" s="28">
        <v>4754</v>
      </c>
      <c r="D174" t="s">
        <v>11</v>
      </c>
      <c r="E174" s="28" t="s">
        <v>463</v>
      </c>
      <c r="F174">
        <v>9044</v>
      </c>
      <c r="G174">
        <v>770</v>
      </c>
      <c r="I174">
        <f t="shared" si="1"/>
        <v>9044</v>
      </c>
    </row>
    <row r="175" spans="1:9" x14ac:dyDescent="0.25">
      <c r="A175" s="16" t="s">
        <v>121</v>
      </c>
      <c r="B175" s="26">
        <v>8</v>
      </c>
      <c r="C175" s="28">
        <v>26786</v>
      </c>
      <c r="D175" t="s">
        <v>96</v>
      </c>
      <c r="E175" s="28" t="s">
        <v>463</v>
      </c>
      <c r="F175">
        <v>9014</v>
      </c>
      <c r="G175">
        <v>753</v>
      </c>
      <c r="I175">
        <f t="shared" si="1"/>
        <v>9014</v>
      </c>
    </row>
    <row r="176" spans="1:9" x14ac:dyDescent="0.25">
      <c r="A176" s="16" t="s">
        <v>121</v>
      </c>
      <c r="B176" s="26">
        <v>9</v>
      </c>
      <c r="C176" s="28">
        <v>12047</v>
      </c>
      <c r="D176" t="s">
        <v>9</v>
      </c>
      <c r="E176" s="28" t="s">
        <v>463</v>
      </c>
      <c r="F176">
        <v>9054</v>
      </c>
      <c r="G176">
        <v>753</v>
      </c>
      <c r="I176">
        <f t="shared" si="1"/>
        <v>9054</v>
      </c>
    </row>
    <row r="177" spans="1:9" x14ac:dyDescent="0.25">
      <c r="A177" s="16" t="s">
        <v>121</v>
      </c>
      <c r="B177" s="26">
        <v>11</v>
      </c>
      <c r="C177" s="28">
        <v>14303</v>
      </c>
      <c r="D177" t="s">
        <v>14</v>
      </c>
      <c r="E177" s="28" t="s">
        <v>463</v>
      </c>
      <c r="F177">
        <v>9029</v>
      </c>
      <c r="G177">
        <v>717</v>
      </c>
      <c r="I177">
        <f t="shared" si="1"/>
        <v>9029</v>
      </c>
    </row>
    <row r="178" spans="1:9" x14ac:dyDescent="0.25">
      <c r="A178" s="16" t="s">
        <v>121</v>
      </c>
      <c r="B178" s="26">
        <v>12</v>
      </c>
      <c r="C178" s="28">
        <v>4747</v>
      </c>
      <c r="D178" t="s">
        <v>99</v>
      </c>
      <c r="E178" s="28" t="s">
        <v>463</v>
      </c>
      <c r="F178">
        <v>9004</v>
      </c>
      <c r="G178">
        <v>702</v>
      </c>
      <c r="I178">
        <f t="shared" si="1"/>
        <v>9004</v>
      </c>
    </row>
    <row r="179" spans="1:9" x14ac:dyDescent="0.25">
      <c r="A179" s="16" t="s">
        <v>121</v>
      </c>
      <c r="B179" s="26">
        <v>13</v>
      </c>
      <c r="C179" s="28">
        <v>9658</v>
      </c>
      <c r="D179" t="s">
        <v>98</v>
      </c>
      <c r="E179" s="28" t="s">
        <v>463</v>
      </c>
      <c r="F179">
        <v>9001</v>
      </c>
      <c r="G179">
        <v>697</v>
      </c>
      <c r="I179">
        <f t="shared" si="1"/>
        <v>9001</v>
      </c>
    </row>
    <row r="180" spans="1:9" x14ac:dyDescent="0.25">
      <c r="A180" s="16" t="s">
        <v>121</v>
      </c>
      <c r="B180" s="26">
        <v>15</v>
      </c>
      <c r="C180" s="28">
        <v>63126</v>
      </c>
      <c r="D180" t="s">
        <v>174</v>
      </c>
      <c r="E180" s="28" t="s">
        <v>463</v>
      </c>
      <c r="F180">
        <v>9007</v>
      </c>
      <c r="G180">
        <v>671</v>
      </c>
      <c r="I180">
        <f t="shared" si="1"/>
        <v>9007</v>
      </c>
    </row>
    <row r="181" spans="1:9" x14ac:dyDescent="0.25">
      <c r="A181" s="16" t="s">
        <v>121</v>
      </c>
      <c r="B181" s="26">
        <v>16</v>
      </c>
      <c r="C181" s="28">
        <v>14332</v>
      </c>
      <c r="D181" t="s">
        <v>12</v>
      </c>
      <c r="E181" s="28" t="s">
        <v>463</v>
      </c>
      <c r="F181">
        <v>9014</v>
      </c>
      <c r="G181">
        <v>657</v>
      </c>
      <c r="I181" t="b">
        <f t="shared" si="1"/>
        <v>0</v>
      </c>
    </row>
    <row r="182" spans="1:9" x14ac:dyDescent="0.25">
      <c r="A182" s="16" t="s">
        <v>121</v>
      </c>
      <c r="B182" s="26">
        <v>17</v>
      </c>
      <c r="C182" s="28">
        <v>88506</v>
      </c>
      <c r="D182" t="s">
        <v>333</v>
      </c>
      <c r="E182" s="28" t="s">
        <v>463</v>
      </c>
      <c r="F182">
        <v>9079</v>
      </c>
      <c r="G182">
        <v>647</v>
      </c>
      <c r="I182" t="b">
        <f t="shared" si="1"/>
        <v>0</v>
      </c>
    </row>
    <row r="183" spans="1:9" x14ac:dyDescent="0.25">
      <c r="A183" s="16" t="s">
        <v>122</v>
      </c>
      <c r="B183" s="26">
        <v>6</v>
      </c>
      <c r="C183" s="28">
        <v>13071</v>
      </c>
      <c r="D183" t="s">
        <v>19</v>
      </c>
      <c r="E183" s="28" t="s">
        <v>462</v>
      </c>
      <c r="F183">
        <v>9079</v>
      </c>
      <c r="G183">
        <v>762</v>
      </c>
      <c r="I183" t="b">
        <f t="shared" si="1"/>
        <v>0</v>
      </c>
    </row>
    <row r="184" spans="1:9" x14ac:dyDescent="0.25">
      <c r="A184" s="16" t="s">
        <v>122</v>
      </c>
      <c r="B184" s="26">
        <v>7</v>
      </c>
      <c r="C184" s="28">
        <v>53324</v>
      </c>
      <c r="D184" t="s">
        <v>102</v>
      </c>
      <c r="E184" s="28" t="s">
        <v>462</v>
      </c>
      <c r="F184">
        <v>9007</v>
      </c>
      <c r="G184">
        <v>755</v>
      </c>
      <c r="I184" t="b">
        <f t="shared" si="1"/>
        <v>0</v>
      </c>
    </row>
    <row r="185" spans="1:9" x14ac:dyDescent="0.25">
      <c r="A185" s="16" t="s">
        <v>122</v>
      </c>
      <c r="B185" s="26">
        <v>10</v>
      </c>
      <c r="C185" s="28">
        <v>51537</v>
      </c>
      <c r="D185" t="s">
        <v>103</v>
      </c>
      <c r="E185" s="28" t="s">
        <v>462</v>
      </c>
      <c r="F185">
        <v>9007</v>
      </c>
      <c r="G185">
        <v>749</v>
      </c>
      <c r="I185" t="b">
        <f t="shared" si="1"/>
        <v>0</v>
      </c>
    </row>
    <row r="186" spans="1:9" x14ac:dyDescent="0.25">
      <c r="A186" s="16" t="s">
        <v>122</v>
      </c>
      <c r="B186" s="26">
        <v>14</v>
      </c>
      <c r="C186" s="28">
        <v>4967</v>
      </c>
      <c r="D186" t="s">
        <v>24</v>
      </c>
      <c r="E186" s="28" t="s">
        <v>462</v>
      </c>
      <c r="F186">
        <v>9054</v>
      </c>
      <c r="G186">
        <v>697</v>
      </c>
      <c r="I186" t="b">
        <f t="shared" si="1"/>
        <v>0</v>
      </c>
    </row>
    <row r="187" spans="1:9" x14ac:dyDescent="0.25">
      <c r="A187" s="16" t="s">
        <v>122</v>
      </c>
      <c r="B187" s="26">
        <v>18</v>
      </c>
      <c r="C187" s="28">
        <v>102900</v>
      </c>
      <c r="D187" t="s">
        <v>466</v>
      </c>
      <c r="E187" s="28" t="s">
        <v>462</v>
      </c>
      <c r="F187">
        <v>9041</v>
      </c>
      <c r="G187">
        <v>618</v>
      </c>
      <c r="I187" t="b">
        <f t="shared" si="1"/>
        <v>0</v>
      </c>
    </row>
    <row r="188" spans="1:9" ht="90" x14ac:dyDescent="0.25">
      <c r="B188" s="16" t="s">
        <v>467</v>
      </c>
      <c r="C188" s="16"/>
      <c r="D188" s="16"/>
      <c r="E188" s="16"/>
      <c r="F188" s="16"/>
      <c r="G188" s="16"/>
      <c r="H188" s="16"/>
      <c r="I188" s="16"/>
    </row>
    <row r="189" spans="1:9" x14ac:dyDescent="0.25">
      <c r="B189" s="26" t="s">
        <v>456</v>
      </c>
      <c r="C189" s="28" t="s">
        <v>457</v>
      </c>
      <c r="D189" t="s">
        <v>458</v>
      </c>
      <c r="E189" s="28" t="s">
        <v>459</v>
      </c>
      <c r="F189" t="s">
        <v>460</v>
      </c>
      <c r="G189" t="s">
        <v>461</v>
      </c>
    </row>
    <row r="190" spans="1:9" x14ac:dyDescent="0.25">
      <c r="A190" s="16" t="s">
        <v>120</v>
      </c>
      <c r="B190" s="26">
        <v>1</v>
      </c>
      <c r="C190" s="28">
        <v>10422</v>
      </c>
      <c r="D190" t="s">
        <v>91</v>
      </c>
      <c r="E190" s="28" t="s">
        <v>468</v>
      </c>
      <c r="F190">
        <v>9014</v>
      </c>
      <c r="G190">
        <v>671</v>
      </c>
      <c r="I190">
        <f>IFERROR(VLOOKUP(D190,$D$5:$F$78,2,0),FALSE)</f>
        <v>9014</v>
      </c>
    </row>
    <row r="191" spans="1:9" x14ac:dyDescent="0.25">
      <c r="A191" s="16" t="s">
        <v>120</v>
      </c>
      <c r="B191" s="26">
        <v>2</v>
      </c>
      <c r="C191" s="28">
        <v>88505</v>
      </c>
      <c r="D191" t="s">
        <v>281</v>
      </c>
      <c r="E191" s="28" t="s">
        <v>468</v>
      </c>
      <c r="F191">
        <v>9079</v>
      </c>
      <c r="G191">
        <v>664</v>
      </c>
      <c r="I191">
        <f>IFERROR(VLOOKUP(D191,$D$5:$F$78,2,0),FALSE)</f>
        <v>9079</v>
      </c>
    </row>
    <row r="192" spans="1:9" ht="90" x14ac:dyDescent="0.25">
      <c r="B192" s="16" t="s">
        <v>469</v>
      </c>
      <c r="C192" s="16"/>
      <c r="D192" s="16"/>
      <c r="E192" s="16"/>
      <c r="F192" s="16"/>
      <c r="G192" s="16"/>
      <c r="H192" s="16"/>
      <c r="I192" s="16"/>
    </row>
    <row r="193" spans="1:9" x14ac:dyDescent="0.25">
      <c r="B193" s="26" t="s">
        <v>456</v>
      </c>
      <c r="C193" s="28" t="s">
        <v>457</v>
      </c>
      <c r="D193" t="s">
        <v>458</v>
      </c>
      <c r="E193" s="28" t="s">
        <v>459</v>
      </c>
      <c r="F193" t="s">
        <v>460</v>
      </c>
      <c r="G193" t="s">
        <v>461</v>
      </c>
    </row>
    <row r="194" spans="1:9" x14ac:dyDescent="0.25">
      <c r="A194" s="16" t="s">
        <v>116</v>
      </c>
      <c r="B194" s="26">
        <v>2</v>
      </c>
      <c r="C194" s="28">
        <v>87127</v>
      </c>
      <c r="D194" t="s">
        <v>71</v>
      </c>
      <c r="E194" s="28" t="s">
        <v>463</v>
      </c>
      <c r="F194">
        <v>9067</v>
      </c>
      <c r="G194">
        <v>627</v>
      </c>
      <c r="I194">
        <f t="shared" ref="I194:I206" si="2">IFERROR(VLOOKUP(D194,$D$5:$F$78,2,0),FALSE)</f>
        <v>9067</v>
      </c>
    </row>
    <row r="195" spans="1:9" x14ac:dyDescent="0.25">
      <c r="A195" s="16" t="s">
        <v>116</v>
      </c>
      <c r="B195" s="26">
        <v>5</v>
      </c>
      <c r="C195" s="28">
        <v>7975</v>
      </c>
      <c r="D195" t="s">
        <v>162</v>
      </c>
      <c r="E195" s="28" t="s">
        <v>463</v>
      </c>
      <c r="F195">
        <v>9014</v>
      </c>
      <c r="G195">
        <v>605</v>
      </c>
      <c r="I195">
        <f t="shared" si="2"/>
        <v>9014</v>
      </c>
    </row>
    <row r="196" spans="1:9" x14ac:dyDescent="0.25">
      <c r="A196" s="16" t="s">
        <v>116</v>
      </c>
      <c r="B196" s="26">
        <v>7</v>
      </c>
      <c r="C196" s="28">
        <v>7976</v>
      </c>
      <c r="D196" t="s">
        <v>72</v>
      </c>
      <c r="E196" s="28" t="s">
        <v>463</v>
      </c>
      <c r="F196">
        <v>9029</v>
      </c>
      <c r="G196">
        <v>561</v>
      </c>
      <c r="I196">
        <f t="shared" si="2"/>
        <v>9029</v>
      </c>
    </row>
    <row r="197" spans="1:9" x14ac:dyDescent="0.25">
      <c r="A197" s="16" t="s">
        <v>116</v>
      </c>
      <c r="B197" s="28">
        <v>9</v>
      </c>
      <c r="C197" s="28">
        <v>58330</v>
      </c>
      <c r="D197" t="s">
        <v>154</v>
      </c>
      <c r="E197" s="28" t="s">
        <v>463</v>
      </c>
      <c r="F197">
        <v>9079</v>
      </c>
      <c r="G197">
        <v>476</v>
      </c>
      <c r="I197" t="b">
        <f t="shared" si="2"/>
        <v>0</v>
      </c>
    </row>
    <row r="198" spans="1:9" x14ac:dyDescent="0.25">
      <c r="A198" s="16" t="s">
        <v>116</v>
      </c>
      <c r="B198" s="28">
        <v>10</v>
      </c>
      <c r="C198" s="28">
        <v>4807</v>
      </c>
      <c r="D198" t="s">
        <v>76</v>
      </c>
      <c r="E198" s="28" t="s">
        <v>463</v>
      </c>
      <c r="F198">
        <v>9014</v>
      </c>
      <c r="G198">
        <v>474</v>
      </c>
      <c r="I198">
        <f t="shared" si="2"/>
        <v>9014</v>
      </c>
    </row>
    <row r="199" spans="1:9" x14ac:dyDescent="0.25">
      <c r="A199" s="16" t="s">
        <v>116</v>
      </c>
      <c r="B199" s="28">
        <v>11</v>
      </c>
      <c r="C199" s="28">
        <v>87131</v>
      </c>
      <c r="D199" t="s">
        <v>74</v>
      </c>
      <c r="E199" s="28" t="s">
        <v>463</v>
      </c>
      <c r="F199">
        <v>9067</v>
      </c>
      <c r="G199">
        <v>464</v>
      </c>
      <c r="I199">
        <f t="shared" si="2"/>
        <v>9067</v>
      </c>
    </row>
    <row r="200" spans="1:9" x14ac:dyDescent="0.25">
      <c r="A200" s="16" t="s">
        <v>116</v>
      </c>
      <c r="B200" s="28">
        <v>12</v>
      </c>
      <c r="C200" s="28">
        <v>96335</v>
      </c>
      <c r="D200" t="s">
        <v>470</v>
      </c>
      <c r="E200" s="28" t="s">
        <v>463</v>
      </c>
      <c r="F200">
        <v>9007</v>
      </c>
      <c r="G200">
        <v>449</v>
      </c>
      <c r="I200">
        <f t="shared" si="2"/>
        <v>9007</v>
      </c>
    </row>
    <row r="201" spans="1:9" x14ac:dyDescent="0.25">
      <c r="A201" s="16" t="s">
        <v>116</v>
      </c>
      <c r="B201" s="28">
        <v>13</v>
      </c>
      <c r="C201" s="28">
        <v>59304</v>
      </c>
      <c r="D201" t="s">
        <v>167</v>
      </c>
      <c r="E201" s="28" t="s">
        <v>463</v>
      </c>
      <c r="F201">
        <v>9007</v>
      </c>
      <c r="G201">
        <v>439</v>
      </c>
      <c r="I201">
        <f t="shared" si="2"/>
        <v>9007</v>
      </c>
    </row>
    <row r="202" spans="1:9" x14ac:dyDescent="0.25">
      <c r="A202" s="16" t="s">
        <v>118</v>
      </c>
      <c r="B202" s="26">
        <v>1</v>
      </c>
      <c r="C202" s="28">
        <v>87691</v>
      </c>
      <c r="D202" t="s">
        <v>82</v>
      </c>
      <c r="E202" s="28" t="s">
        <v>462</v>
      </c>
      <c r="F202">
        <v>9014</v>
      </c>
      <c r="G202">
        <v>676</v>
      </c>
      <c r="I202">
        <f t="shared" si="2"/>
        <v>9014</v>
      </c>
    </row>
    <row r="203" spans="1:9" x14ac:dyDescent="0.25">
      <c r="A203" s="16" t="s">
        <v>118</v>
      </c>
      <c r="B203" s="26">
        <v>3</v>
      </c>
      <c r="C203" s="28">
        <v>63400</v>
      </c>
      <c r="D203" t="s">
        <v>86</v>
      </c>
      <c r="E203" s="28" t="s">
        <v>462</v>
      </c>
      <c r="F203">
        <v>9014</v>
      </c>
      <c r="G203">
        <v>622</v>
      </c>
      <c r="I203">
        <f t="shared" si="2"/>
        <v>9014</v>
      </c>
    </row>
    <row r="204" spans="1:9" x14ac:dyDescent="0.25">
      <c r="A204" s="16" t="s">
        <v>118</v>
      </c>
      <c r="B204" s="26">
        <v>4</v>
      </c>
      <c r="C204" s="28">
        <v>73216</v>
      </c>
      <c r="D204" t="s">
        <v>84</v>
      </c>
      <c r="E204" s="28" t="s">
        <v>462</v>
      </c>
      <c r="F204">
        <v>9014</v>
      </c>
      <c r="G204">
        <v>618</v>
      </c>
      <c r="I204">
        <f t="shared" si="2"/>
        <v>9014</v>
      </c>
    </row>
    <row r="205" spans="1:9" x14ac:dyDescent="0.25">
      <c r="A205" s="16" t="s">
        <v>118</v>
      </c>
      <c r="B205" s="26">
        <v>6</v>
      </c>
      <c r="C205" s="28">
        <v>66939</v>
      </c>
      <c r="D205" t="s">
        <v>85</v>
      </c>
      <c r="E205" s="28" t="s">
        <v>462</v>
      </c>
      <c r="F205">
        <v>9014</v>
      </c>
      <c r="G205">
        <v>587</v>
      </c>
      <c r="I205">
        <f t="shared" si="2"/>
        <v>9014</v>
      </c>
    </row>
    <row r="206" spans="1:9" x14ac:dyDescent="0.25">
      <c r="A206" s="16" t="s">
        <v>118</v>
      </c>
      <c r="B206" s="26">
        <v>8</v>
      </c>
      <c r="C206" s="28">
        <v>4898</v>
      </c>
      <c r="D206" t="s">
        <v>87</v>
      </c>
      <c r="E206" s="28" t="s">
        <v>462</v>
      </c>
      <c r="F206">
        <v>9029</v>
      </c>
      <c r="G206">
        <v>532</v>
      </c>
      <c r="I206">
        <f t="shared" si="2"/>
        <v>9029</v>
      </c>
    </row>
    <row r="207" spans="1:9" ht="75" x14ac:dyDescent="0.25">
      <c r="B207" s="16" t="s">
        <v>471</v>
      </c>
      <c r="C207" s="16"/>
      <c r="D207" s="16"/>
      <c r="E207" s="16"/>
      <c r="F207" s="16"/>
      <c r="G207" s="16"/>
      <c r="H207" s="16"/>
      <c r="I207" s="16"/>
    </row>
    <row r="208" spans="1:9" x14ac:dyDescent="0.25">
      <c r="B208" s="26" t="s">
        <v>456</v>
      </c>
      <c r="C208" s="28" t="s">
        <v>457</v>
      </c>
      <c r="D208" t="s">
        <v>458</v>
      </c>
      <c r="E208" s="28" t="s">
        <v>459</v>
      </c>
      <c r="F208" t="s">
        <v>460</v>
      </c>
      <c r="G208" t="s">
        <v>461</v>
      </c>
    </row>
    <row r="209" spans="1:9" x14ac:dyDescent="0.25">
      <c r="A209" s="16" t="s">
        <v>516</v>
      </c>
      <c r="B209" s="26">
        <v>2</v>
      </c>
      <c r="C209" s="28">
        <v>103032</v>
      </c>
      <c r="D209" t="s">
        <v>62</v>
      </c>
      <c r="E209" s="28" t="s">
        <v>473</v>
      </c>
      <c r="F209">
        <v>9014</v>
      </c>
      <c r="G209">
        <v>480</v>
      </c>
      <c r="I209">
        <f t="shared" ref="I209:I214" si="3">IFERROR(VLOOKUP(D209,$D$5:$F$78,2,0),FALSE)</f>
        <v>9014</v>
      </c>
    </row>
    <row r="210" spans="1:9" x14ac:dyDescent="0.25">
      <c r="A210" s="16" t="s">
        <v>115</v>
      </c>
      <c r="B210" s="28">
        <v>5</v>
      </c>
      <c r="C210" s="28">
        <v>45461</v>
      </c>
      <c r="D210" t="s">
        <v>168</v>
      </c>
      <c r="E210" s="28" t="s">
        <v>468</v>
      </c>
      <c r="F210">
        <v>9014</v>
      </c>
      <c r="G210">
        <v>419</v>
      </c>
      <c r="I210">
        <f t="shared" si="3"/>
        <v>9014</v>
      </c>
    </row>
    <row r="211" spans="1:9" x14ac:dyDescent="0.25">
      <c r="A211" s="16" t="s">
        <v>115</v>
      </c>
      <c r="B211" s="28">
        <v>6</v>
      </c>
      <c r="C211" s="28">
        <v>42650</v>
      </c>
      <c r="D211" t="s">
        <v>475</v>
      </c>
      <c r="E211" s="28" t="s">
        <v>468</v>
      </c>
      <c r="F211">
        <v>9004</v>
      </c>
      <c r="G211">
        <v>275</v>
      </c>
      <c r="I211">
        <f t="shared" si="3"/>
        <v>9004</v>
      </c>
    </row>
    <row r="212" spans="1:9" x14ac:dyDescent="0.25">
      <c r="A212" s="16" t="s">
        <v>117</v>
      </c>
      <c r="B212" s="26">
        <v>1</v>
      </c>
      <c r="C212" s="28">
        <v>7977</v>
      </c>
      <c r="D212" t="s">
        <v>78</v>
      </c>
      <c r="E212" s="28" t="s">
        <v>472</v>
      </c>
      <c r="F212">
        <v>9014</v>
      </c>
      <c r="G212">
        <v>528</v>
      </c>
      <c r="I212">
        <f t="shared" si="3"/>
        <v>9014</v>
      </c>
    </row>
    <row r="213" spans="1:9" x14ac:dyDescent="0.25">
      <c r="A213" s="16" t="s">
        <v>117</v>
      </c>
      <c r="B213" s="26">
        <v>3</v>
      </c>
      <c r="C213" s="28">
        <v>27022</v>
      </c>
      <c r="D213" t="s">
        <v>79</v>
      </c>
      <c r="E213" s="28" t="s">
        <v>472</v>
      </c>
      <c r="F213">
        <v>9029</v>
      </c>
      <c r="G213">
        <v>435</v>
      </c>
      <c r="I213">
        <f t="shared" si="3"/>
        <v>9029</v>
      </c>
    </row>
    <row r="214" spans="1:9" x14ac:dyDescent="0.25">
      <c r="A214" s="16" t="s">
        <v>117</v>
      </c>
      <c r="B214" s="28">
        <v>4</v>
      </c>
      <c r="C214" s="28">
        <v>103035</v>
      </c>
      <c r="D214" t="s">
        <v>474</v>
      </c>
      <c r="E214" s="28" t="s">
        <v>472</v>
      </c>
      <c r="F214">
        <v>9014</v>
      </c>
      <c r="G214">
        <v>422</v>
      </c>
      <c r="I214">
        <f t="shared" si="3"/>
        <v>9014</v>
      </c>
    </row>
    <row r="215" spans="1:9" ht="75" x14ac:dyDescent="0.25">
      <c r="B215" s="16" t="s">
        <v>476</v>
      </c>
      <c r="C215" s="16"/>
      <c r="D215" s="16"/>
      <c r="E215" s="16"/>
      <c r="F215" s="16"/>
      <c r="G215" s="16"/>
      <c r="H215" s="16"/>
      <c r="I215" s="16"/>
    </row>
    <row r="216" spans="1:9" x14ac:dyDescent="0.25">
      <c r="B216" s="28" t="s">
        <v>456</v>
      </c>
      <c r="C216" s="28" t="s">
        <v>457</v>
      </c>
      <c r="D216" t="s">
        <v>458</v>
      </c>
      <c r="E216" s="28" t="s">
        <v>459</v>
      </c>
      <c r="F216" t="s">
        <v>460</v>
      </c>
      <c r="G216" t="s">
        <v>461</v>
      </c>
    </row>
    <row r="217" spans="1:9" x14ac:dyDescent="0.25">
      <c r="A217" s="16" t="s">
        <v>450</v>
      </c>
      <c r="B217" s="28">
        <v>1</v>
      </c>
      <c r="C217" s="28">
        <v>94543</v>
      </c>
      <c r="D217" t="s">
        <v>156</v>
      </c>
      <c r="E217" s="28" t="s">
        <v>463</v>
      </c>
      <c r="F217">
        <v>9085</v>
      </c>
      <c r="G217">
        <v>516</v>
      </c>
      <c r="I217" t="b">
        <f>IFERROR(VLOOKUP(D217,$D$5:$F$78,2,0),FALSE)</f>
        <v>0</v>
      </c>
    </row>
    <row r="218" spans="1:9" x14ac:dyDescent="0.25">
      <c r="A218" s="16" t="s">
        <v>450</v>
      </c>
      <c r="B218" s="28">
        <v>2</v>
      </c>
      <c r="C218" s="28">
        <v>87346</v>
      </c>
      <c r="D218" t="s">
        <v>181</v>
      </c>
      <c r="E218" s="28" t="s">
        <v>463</v>
      </c>
      <c r="F218">
        <v>9082</v>
      </c>
      <c r="G218">
        <v>480</v>
      </c>
      <c r="I218" t="b">
        <f>IFERROR(VLOOKUP(D218,$D$5:$F$78,2,0),FALSE)</f>
        <v>0</v>
      </c>
    </row>
    <row r="219" spans="1:9" x14ac:dyDescent="0.25">
      <c r="A219" s="16" t="s">
        <v>450</v>
      </c>
      <c r="B219" s="28">
        <v>3</v>
      </c>
      <c r="C219" s="28">
        <v>111579</v>
      </c>
      <c r="D219" t="s">
        <v>378</v>
      </c>
      <c r="E219" s="28" t="s">
        <v>463</v>
      </c>
      <c r="F219">
        <v>9054</v>
      </c>
      <c r="G219">
        <v>468</v>
      </c>
      <c r="I219" t="b">
        <f>IFERROR(VLOOKUP(D219,$D$5:$F$78,2,0),FALSE)</f>
        <v>0</v>
      </c>
    </row>
    <row r="220" spans="1:9" x14ac:dyDescent="0.25">
      <c r="A220" s="16" t="s">
        <v>450</v>
      </c>
      <c r="B220" s="28">
        <v>4</v>
      </c>
      <c r="C220" s="28">
        <v>88065</v>
      </c>
      <c r="D220" t="s">
        <v>155</v>
      </c>
      <c r="E220" s="28" t="s">
        <v>462</v>
      </c>
      <c r="F220">
        <v>9085</v>
      </c>
      <c r="G220">
        <v>431</v>
      </c>
      <c r="I220" t="b">
        <f>IFERROR(VLOOKUP(D220,$D$5:$F$78,2,0),FALSE)</f>
        <v>0</v>
      </c>
    </row>
    <row r="221" spans="1:9" ht="75" x14ac:dyDescent="0.25">
      <c r="B221" s="16" t="s">
        <v>477</v>
      </c>
      <c r="C221" s="16"/>
      <c r="D221" s="16"/>
      <c r="E221" s="16"/>
      <c r="F221" s="16"/>
      <c r="G221" s="16"/>
      <c r="H221" s="16"/>
      <c r="I221" s="16"/>
    </row>
    <row r="222" spans="1:9" x14ac:dyDescent="0.25">
      <c r="B222" s="28" t="s">
        <v>456</v>
      </c>
      <c r="C222" s="28" t="s">
        <v>457</v>
      </c>
      <c r="D222" t="s">
        <v>458</v>
      </c>
      <c r="E222" s="28" t="s">
        <v>459</v>
      </c>
      <c r="F222" t="s">
        <v>460</v>
      </c>
      <c r="G222" t="s">
        <v>461</v>
      </c>
    </row>
    <row r="223" spans="1:9" x14ac:dyDescent="0.25">
      <c r="A223" s="16" t="s">
        <v>451</v>
      </c>
      <c r="B223" s="28">
        <v>1</v>
      </c>
      <c r="C223" s="28">
        <v>82760</v>
      </c>
      <c r="D223" t="s">
        <v>153</v>
      </c>
      <c r="E223" s="28" t="s">
        <v>468</v>
      </c>
      <c r="F223">
        <v>9014</v>
      </c>
      <c r="G223">
        <v>485</v>
      </c>
      <c r="I223" t="b">
        <f>IFERROR(VLOOKUP(D223,$D$5:$F$78,2,0),FALSE)</f>
        <v>0</v>
      </c>
    </row>
    <row r="224" spans="1:9" ht="90" x14ac:dyDescent="0.25">
      <c r="B224" s="16" t="s">
        <v>478</v>
      </c>
      <c r="C224" s="16"/>
      <c r="D224" s="16"/>
      <c r="E224" s="16"/>
      <c r="F224" s="16"/>
      <c r="G224" s="16"/>
      <c r="H224" s="16"/>
      <c r="I224" s="16"/>
    </row>
    <row r="225" spans="1:9" x14ac:dyDescent="0.25">
      <c r="B225" s="28" t="s">
        <v>456</v>
      </c>
      <c r="C225" s="28" t="s">
        <v>457</v>
      </c>
      <c r="D225" t="s">
        <v>458</v>
      </c>
      <c r="E225" s="28" t="s">
        <v>459</v>
      </c>
      <c r="F225" t="s">
        <v>460</v>
      </c>
      <c r="G225" t="s">
        <v>461</v>
      </c>
    </row>
    <row r="226" spans="1:9" x14ac:dyDescent="0.25">
      <c r="A226" s="16" t="s">
        <v>517</v>
      </c>
      <c r="B226" s="28">
        <v>9</v>
      </c>
      <c r="C226" s="28">
        <v>74228</v>
      </c>
      <c r="D226" t="s">
        <v>32</v>
      </c>
      <c r="E226" s="28" t="s">
        <v>479</v>
      </c>
      <c r="F226">
        <v>9066</v>
      </c>
      <c r="G226">
        <v>291</v>
      </c>
      <c r="I226" t="b">
        <f t="shared" ref="I226:I252" si="4">IFERROR(VLOOKUP(D226,$D$5:$F$78,2,0),FALSE)</f>
        <v>0</v>
      </c>
    </row>
    <row r="227" spans="1:9" x14ac:dyDescent="0.25">
      <c r="A227" s="16" t="s">
        <v>517</v>
      </c>
      <c r="B227" s="28">
        <v>11</v>
      </c>
      <c r="C227" s="28">
        <v>88170</v>
      </c>
      <c r="D227" t="s">
        <v>33</v>
      </c>
      <c r="E227" s="28" t="s">
        <v>479</v>
      </c>
      <c r="F227">
        <v>9072</v>
      </c>
      <c r="G227">
        <v>276</v>
      </c>
      <c r="I227" t="b">
        <f t="shared" si="4"/>
        <v>0</v>
      </c>
    </row>
    <row r="228" spans="1:9" x14ac:dyDescent="0.25">
      <c r="A228" s="16" t="s">
        <v>517</v>
      </c>
      <c r="B228" s="28">
        <v>13</v>
      </c>
      <c r="C228" s="28">
        <v>89088</v>
      </c>
      <c r="D228" t="s">
        <v>480</v>
      </c>
      <c r="E228" s="28" t="s">
        <v>479</v>
      </c>
      <c r="F228">
        <v>9009</v>
      </c>
      <c r="G228">
        <v>275</v>
      </c>
      <c r="I228" t="b">
        <f t="shared" si="4"/>
        <v>0</v>
      </c>
    </row>
    <row r="229" spans="1:9" x14ac:dyDescent="0.25">
      <c r="A229" s="16" t="s">
        <v>517</v>
      </c>
      <c r="B229" s="28">
        <v>21</v>
      </c>
      <c r="C229" s="28">
        <v>83292</v>
      </c>
      <c r="D229" t="s">
        <v>34</v>
      </c>
      <c r="E229" s="28" t="s">
        <v>479</v>
      </c>
      <c r="F229">
        <v>9035</v>
      </c>
      <c r="G229">
        <v>238</v>
      </c>
      <c r="I229" t="b">
        <f t="shared" si="4"/>
        <v>0</v>
      </c>
    </row>
    <row r="230" spans="1:9" x14ac:dyDescent="0.25">
      <c r="A230" s="16" t="s">
        <v>517</v>
      </c>
      <c r="B230" s="28">
        <v>22</v>
      </c>
      <c r="C230" s="28">
        <v>91570</v>
      </c>
      <c r="D230" t="s">
        <v>482</v>
      </c>
      <c r="E230" s="28" t="s">
        <v>479</v>
      </c>
      <c r="F230">
        <v>9009</v>
      </c>
      <c r="G230">
        <v>235</v>
      </c>
      <c r="I230" t="b">
        <f t="shared" si="4"/>
        <v>0</v>
      </c>
    </row>
    <row r="231" spans="1:9" x14ac:dyDescent="0.25">
      <c r="A231" s="16" t="s">
        <v>125</v>
      </c>
      <c r="B231" s="28">
        <v>6</v>
      </c>
      <c r="C231" s="28">
        <v>83289</v>
      </c>
      <c r="D231" t="s">
        <v>31</v>
      </c>
      <c r="E231" s="28" t="s">
        <v>464</v>
      </c>
      <c r="F231">
        <v>9035</v>
      </c>
      <c r="G231">
        <v>302</v>
      </c>
      <c r="I231" t="b">
        <f t="shared" si="4"/>
        <v>0</v>
      </c>
    </row>
    <row r="232" spans="1:9" x14ac:dyDescent="0.25">
      <c r="A232" s="16" t="s">
        <v>125</v>
      </c>
      <c r="B232" s="28">
        <v>10</v>
      </c>
      <c r="C232" s="28">
        <v>78444</v>
      </c>
      <c r="D232" t="s">
        <v>104</v>
      </c>
      <c r="E232" s="28" t="s">
        <v>464</v>
      </c>
      <c r="F232">
        <v>9035</v>
      </c>
      <c r="G232">
        <v>279</v>
      </c>
      <c r="I232" t="b">
        <f t="shared" si="4"/>
        <v>0</v>
      </c>
    </row>
    <row r="233" spans="1:9" x14ac:dyDescent="0.25">
      <c r="A233" s="16" t="s">
        <v>125</v>
      </c>
      <c r="B233" s="28">
        <v>17</v>
      </c>
      <c r="C233" s="28">
        <v>71941</v>
      </c>
      <c r="D233" t="s">
        <v>401</v>
      </c>
      <c r="E233" s="28" t="s">
        <v>464</v>
      </c>
      <c r="F233">
        <v>9072</v>
      </c>
      <c r="G233">
        <v>253</v>
      </c>
      <c r="I233" t="b">
        <f t="shared" si="4"/>
        <v>0</v>
      </c>
    </row>
    <row r="234" spans="1:9" x14ac:dyDescent="0.25">
      <c r="A234" s="16" t="s">
        <v>125</v>
      </c>
      <c r="B234" s="28">
        <v>18</v>
      </c>
      <c r="C234" s="28">
        <v>83291</v>
      </c>
      <c r="D234" t="s">
        <v>160</v>
      </c>
      <c r="E234" s="28" t="s">
        <v>464</v>
      </c>
      <c r="F234">
        <v>9035</v>
      </c>
      <c r="G234">
        <v>250</v>
      </c>
      <c r="I234" t="b">
        <f t="shared" si="4"/>
        <v>0</v>
      </c>
    </row>
    <row r="235" spans="1:9" x14ac:dyDescent="0.25">
      <c r="A235" s="16" t="s">
        <v>125</v>
      </c>
      <c r="B235" s="28">
        <v>20</v>
      </c>
      <c r="C235" s="28">
        <v>71029</v>
      </c>
      <c r="D235" t="s">
        <v>37</v>
      </c>
      <c r="E235" s="28" t="s">
        <v>464</v>
      </c>
      <c r="F235">
        <v>9066</v>
      </c>
      <c r="G235">
        <v>241</v>
      </c>
      <c r="I235" t="b">
        <f t="shared" si="4"/>
        <v>0</v>
      </c>
    </row>
    <row r="236" spans="1:9" x14ac:dyDescent="0.25">
      <c r="A236" s="16" t="s">
        <v>125</v>
      </c>
      <c r="B236" s="28">
        <v>23</v>
      </c>
      <c r="C236" s="28">
        <v>82608</v>
      </c>
      <c r="D236" t="s">
        <v>483</v>
      </c>
      <c r="E236" s="28" t="s">
        <v>464</v>
      </c>
      <c r="F236">
        <v>9057</v>
      </c>
      <c r="G236">
        <v>218</v>
      </c>
      <c r="I236" t="b">
        <f t="shared" si="4"/>
        <v>0</v>
      </c>
    </row>
    <row r="237" spans="1:9" x14ac:dyDescent="0.25">
      <c r="A237" s="16" t="s">
        <v>127</v>
      </c>
      <c r="B237" s="28">
        <v>7</v>
      </c>
      <c r="C237" s="28">
        <v>4783</v>
      </c>
      <c r="D237" t="s">
        <v>106</v>
      </c>
      <c r="E237" s="28" t="s">
        <v>463</v>
      </c>
      <c r="F237">
        <v>9072</v>
      </c>
      <c r="G237">
        <v>298</v>
      </c>
      <c r="I237" t="b">
        <f t="shared" si="4"/>
        <v>0</v>
      </c>
    </row>
    <row r="238" spans="1:9" x14ac:dyDescent="0.25">
      <c r="A238" s="16" t="s">
        <v>127</v>
      </c>
      <c r="B238" s="28">
        <v>12</v>
      </c>
      <c r="C238" s="28">
        <v>20930</v>
      </c>
      <c r="D238" t="s">
        <v>41</v>
      </c>
      <c r="E238" s="28" t="s">
        <v>463</v>
      </c>
      <c r="F238">
        <v>9056</v>
      </c>
      <c r="G238">
        <v>276</v>
      </c>
      <c r="I238" t="b">
        <f t="shared" si="4"/>
        <v>0</v>
      </c>
    </row>
    <row r="239" spans="1:9" x14ac:dyDescent="0.25">
      <c r="A239" s="16" t="s">
        <v>127</v>
      </c>
      <c r="B239" s="28">
        <v>15</v>
      </c>
      <c r="C239" s="28">
        <v>4865</v>
      </c>
      <c r="D239" t="s">
        <v>107</v>
      </c>
      <c r="E239" s="28" t="s">
        <v>463</v>
      </c>
      <c r="F239">
        <v>9029</v>
      </c>
      <c r="G239">
        <v>263</v>
      </c>
      <c r="I239" t="b">
        <f t="shared" si="4"/>
        <v>0</v>
      </c>
    </row>
    <row r="240" spans="1:9" x14ac:dyDescent="0.25">
      <c r="A240" s="16" t="s">
        <v>127</v>
      </c>
      <c r="B240" s="28">
        <v>24</v>
      </c>
      <c r="C240" s="28">
        <v>109649</v>
      </c>
      <c r="D240" t="s">
        <v>484</v>
      </c>
      <c r="E240" s="28" t="s">
        <v>463</v>
      </c>
      <c r="F240">
        <v>9043</v>
      </c>
      <c r="G240">
        <v>192</v>
      </c>
      <c r="I240" t="b">
        <f t="shared" si="4"/>
        <v>0</v>
      </c>
    </row>
    <row r="241" spans="1:9" x14ac:dyDescent="0.25">
      <c r="A241" s="16" t="s">
        <v>127</v>
      </c>
      <c r="B241" s="28">
        <v>25</v>
      </c>
      <c r="C241" s="28">
        <v>4957</v>
      </c>
      <c r="D241" t="s">
        <v>485</v>
      </c>
      <c r="E241" s="28" t="s">
        <v>463</v>
      </c>
      <c r="F241">
        <v>9043</v>
      </c>
      <c r="G241">
        <v>185</v>
      </c>
      <c r="I241" t="b">
        <f t="shared" si="4"/>
        <v>0</v>
      </c>
    </row>
    <row r="242" spans="1:9" x14ac:dyDescent="0.25">
      <c r="A242" s="16" t="s">
        <v>127</v>
      </c>
      <c r="B242" s="28">
        <v>27</v>
      </c>
      <c r="C242" s="28">
        <v>4958</v>
      </c>
      <c r="D242" t="s">
        <v>487</v>
      </c>
      <c r="E242" s="28" t="s">
        <v>463</v>
      </c>
      <c r="F242">
        <v>9072</v>
      </c>
      <c r="I242" t="b">
        <f t="shared" si="4"/>
        <v>0</v>
      </c>
    </row>
    <row r="243" spans="1:9" x14ac:dyDescent="0.25">
      <c r="A243" s="16" t="s">
        <v>128</v>
      </c>
      <c r="B243" s="28">
        <v>1</v>
      </c>
      <c r="C243" s="28">
        <v>4778</v>
      </c>
      <c r="D243" t="s">
        <v>108</v>
      </c>
      <c r="E243" s="28" t="s">
        <v>462</v>
      </c>
      <c r="F243">
        <v>9072</v>
      </c>
      <c r="G243">
        <v>352</v>
      </c>
      <c r="I243" t="b">
        <f t="shared" si="4"/>
        <v>0</v>
      </c>
    </row>
    <row r="244" spans="1:9" x14ac:dyDescent="0.25">
      <c r="A244" s="16" t="s">
        <v>128</v>
      </c>
      <c r="B244" s="28">
        <v>2</v>
      </c>
      <c r="C244" s="28">
        <v>92244</v>
      </c>
      <c r="D244" t="s">
        <v>46</v>
      </c>
      <c r="E244" s="28" t="s">
        <v>462</v>
      </c>
      <c r="F244">
        <v>9014</v>
      </c>
      <c r="G244">
        <v>337</v>
      </c>
      <c r="I244" t="b">
        <f t="shared" si="4"/>
        <v>0</v>
      </c>
    </row>
    <row r="245" spans="1:9" x14ac:dyDescent="0.25">
      <c r="A245" s="16" t="s">
        <v>128</v>
      </c>
      <c r="B245" s="28">
        <v>3</v>
      </c>
      <c r="C245" s="28">
        <v>5005</v>
      </c>
      <c r="D245" t="s">
        <v>419</v>
      </c>
      <c r="E245" s="28" t="s">
        <v>462</v>
      </c>
      <c r="F245">
        <v>9014</v>
      </c>
      <c r="G245">
        <v>331</v>
      </c>
      <c r="I245" t="b">
        <f t="shared" si="4"/>
        <v>0</v>
      </c>
    </row>
    <row r="246" spans="1:9" x14ac:dyDescent="0.25">
      <c r="A246" s="16" t="s">
        <v>128</v>
      </c>
      <c r="B246" s="28">
        <v>4</v>
      </c>
      <c r="C246" s="28">
        <v>200</v>
      </c>
      <c r="D246" t="s">
        <v>150</v>
      </c>
      <c r="E246" s="28" t="s">
        <v>462</v>
      </c>
      <c r="F246">
        <v>9035</v>
      </c>
      <c r="G246">
        <v>321</v>
      </c>
      <c r="I246" t="b">
        <f t="shared" si="4"/>
        <v>0</v>
      </c>
    </row>
    <row r="247" spans="1:9" x14ac:dyDescent="0.25">
      <c r="A247" s="16" t="s">
        <v>128</v>
      </c>
      <c r="B247" s="28">
        <v>5</v>
      </c>
      <c r="C247" s="28">
        <v>3148</v>
      </c>
      <c r="D247" t="s">
        <v>109</v>
      </c>
      <c r="E247" s="28" t="s">
        <v>462</v>
      </c>
      <c r="F247">
        <v>9079</v>
      </c>
      <c r="G247">
        <v>305</v>
      </c>
      <c r="I247" t="b">
        <f t="shared" si="4"/>
        <v>0</v>
      </c>
    </row>
    <row r="248" spans="1:9" x14ac:dyDescent="0.25">
      <c r="A248" s="16" t="s">
        <v>128</v>
      </c>
      <c r="B248" s="28">
        <v>8</v>
      </c>
      <c r="C248" s="28">
        <v>9686</v>
      </c>
      <c r="D248" t="s">
        <v>45</v>
      </c>
      <c r="E248" s="28" t="s">
        <v>462</v>
      </c>
      <c r="F248">
        <v>9013</v>
      </c>
      <c r="G248">
        <v>293</v>
      </c>
      <c r="I248" t="b">
        <f t="shared" si="4"/>
        <v>0</v>
      </c>
    </row>
    <row r="249" spans="1:9" x14ac:dyDescent="0.25">
      <c r="A249" s="16" t="s">
        <v>128</v>
      </c>
      <c r="B249" s="28">
        <v>14</v>
      </c>
      <c r="C249" s="28">
        <v>4986</v>
      </c>
      <c r="D249" t="s">
        <v>481</v>
      </c>
      <c r="E249" s="28" t="s">
        <v>462</v>
      </c>
      <c r="F249">
        <v>9053</v>
      </c>
      <c r="G249">
        <v>265</v>
      </c>
      <c r="I249" t="b">
        <f t="shared" si="4"/>
        <v>0</v>
      </c>
    </row>
    <row r="250" spans="1:9" x14ac:dyDescent="0.25">
      <c r="A250" s="16" t="s">
        <v>128</v>
      </c>
      <c r="B250" s="28">
        <v>16</v>
      </c>
      <c r="C250" s="28">
        <v>42937</v>
      </c>
      <c r="D250" t="s">
        <v>47</v>
      </c>
      <c r="E250" s="28" t="s">
        <v>462</v>
      </c>
      <c r="F250">
        <v>9013</v>
      </c>
      <c r="G250">
        <v>254</v>
      </c>
      <c r="I250" t="b">
        <f t="shared" si="4"/>
        <v>0</v>
      </c>
    </row>
    <row r="251" spans="1:9" x14ac:dyDescent="0.25">
      <c r="A251" s="16" t="s">
        <v>128</v>
      </c>
      <c r="B251" s="28">
        <v>19</v>
      </c>
      <c r="C251" s="28">
        <v>90080</v>
      </c>
      <c r="D251" t="s">
        <v>48</v>
      </c>
      <c r="E251" s="28" t="s">
        <v>462</v>
      </c>
      <c r="F251">
        <v>9067</v>
      </c>
      <c r="G251">
        <v>249</v>
      </c>
      <c r="I251" t="b">
        <f t="shared" si="4"/>
        <v>0</v>
      </c>
    </row>
    <row r="252" spans="1:9" x14ac:dyDescent="0.25">
      <c r="A252" s="16" t="s">
        <v>128</v>
      </c>
      <c r="B252" s="28">
        <v>26</v>
      </c>
      <c r="C252" s="28">
        <v>112095</v>
      </c>
      <c r="D252" t="s">
        <v>486</v>
      </c>
      <c r="E252" s="28" t="s">
        <v>462</v>
      </c>
      <c r="F252">
        <v>9043</v>
      </c>
      <c r="G252">
        <v>182</v>
      </c>
      <c r="I252" t="b">
        <f t="shared" si="4"/>
        <v>0</v>
      </c>
    </row>
    <row r="253" spans="1:9" ht="75" x14ac:dyDescent="0.25">
      <c r="B253" s="16" t="s">
        <v>488</v>
      </c>
      <c r="C253" s="16"/>
      <c r="D253" s="16"/>
      <c r="E253" s="16"/>
      <c r="F253" s="16"/>
      <c r="G253" s="16"/>
      <c r="H253" s="16"/>
      <c r="I253" s="16"/>
    </row>
    <row r="254" spans="1:9" x14ac:dyDescent="0.25">
      <c r="B254" s="28" t="s">
        <v>456</v>
      </c>
      <c r="C254" s="28" t="s">
        <v>457</v>
      </c>
      <c r="D254" t="s">
        <v>458</v>
      </c>
      <c r="E254" s="28" t="s">
        <v>459</v>
      </c>
      <c r="F254" t="s">
        <v>460</v>
      </c>
      <c r="G254" t="s">
        <v>461</v>
      </c>
    </row>
    <row r="255" spans="1:9" x14ac:dyDescent="0.25">
      <c r="A255" s="16" t="s">
        <v>518</v>
      </c>
      <c r="B255" s="28">
        <v>1</v>
      </c>
      <c r="C255" s="28">
        <v>63235</v>
      </c>
      <c r="D255" t="s">
        <v>386</v>
      </c>
      <c r="E255" s="28" t="s">
        <v>473</v>
      </c>
      <c r="F255">
        <v>9066</v>
      </c>
      <c r="G255">
        <v>315</v>
      </c>
      <c r="I255" t="b">
        <f t="shared" ref="I255:I261" si="5">IFERROR(VLOOKUP(D255,$D$5:$F$78,2,0),FALSE)</f>
        <v>0</v>
      </c>
    </row>
    <row r="256" spans="1:9" x14ac:dyDescent="0.25">
      <c r="A256" s="16" t="s">
        <v>518</v>
      </c>
      <c r="B256" s="28">
        <v>3</v>
      </c>
      <c r="C256" s="28">
        <v>102655</v>
      </c>
      <c r="D256" t="s">
        <v>390</v>
      </c>
      <c r="E256" s="28" t="s">
        <v>473</v>
      </c>
      <c r="F256">
        <v>9009</v>
      </c>
      <c r="G256">
        <v>247</v>
      </c>
      <c r="I256" t="b">
        <f t="shared" si="5"/>
        <v>0</v>
      </c>
    </row>
    <row r="257" spans="1:9" x14ac:dyDescent="0.25">
      <c r="A257" s="16" t="s">
        <v>518</v>
      </c>
      <c r="B257" s="28">
        <v>4</v>
      </c>
      <c r="C257" s="28">
        <v>94716</v>
      </c>
      <c r="D257" t="s">
        <v>29</v>
      </c>
      <c r="E257" s="28" t="s">
        <v>473</v>
      </c>
      <c r="F257">
        <v>9072</v>
      </c>
      <c r="G257">
        <v>247</v>
      </c>
      <c r="I257" t="b">
        <f t="shared" si="5"/>
        <v>0</v>
      </c>
    </row>
    <row r="258" spans="1:9" x14ac:dyDescent="0.25">
      <c r="A258" s="16" t="s">
        <v>187</v>
      </c>
      <c r="B258" s="28">
        <v>5</v>
      </c>
      <c r="C258" s="28">
        <v>69645</v>
      </c>
      <c r="D258" t="s">
        <v>489</v>
      </c>
      <c r="E258" s="28" t="s">
        <v>490</v>
      </c>
      <c r="F258">
        <v>9009</v>
      </c>
      <c r="G258">
        <v>238</v>
      </c>
      <c r="I258" t="b">
        <f t="shared" si="5"/>
        <v>0</v>
      </c>
    </row>
    <row r="259" spans="1:9" x14ac:dyDescent="0.25">
      <c r="A259" s="16" t="s">
        <v>187</v>
      </c>
      <c r="B259" s="28">
        <v>6</v>
      </c>
      <c r="C259" s="28">
        <v>98080</v>
      </c>
      <c r="D259" t="s">
        <v>27</v>
      </c>
      <c r="E259" s="28" t="s">
        <v>490</v>
      </c>
      <c r="F259">
        <v>9072</v>
      </c>
      <c r="G259">
        <v>219</v>
      </c>
      <c r="I259" t="b">
        <f t="shared" si="5"/>
        <v>0</v>
      </c>
    </row>
    <row r="260" spans="1:9" x14ac:dyDescent="0.25">
      <c r="A260" s="16" t="s">
        <v>126</v>
      </c>
      <c r="B260" s="28">
        <v>2</v>
      </c>
      <c r="C260" s="28">
        <v>9671</v>
      </c>
      <c r="D260" t="s">
        <v>105</v>
      </c>
      <c r="E260" s="28" t="s">
        <v>468</v>
      </c>
      <c r="F260">
        <v>9066</v>
      </c>
      <c r="G260">
        <v>287</v>
      </c>
      <c r="I260" t="b">
        <f t="shared" si="5"/>
        <v>0</v>
      </c>
    </row>
    <row r="261" spans="1:9" x14ac:dyDescent="0.25">
      <c r="A261" s="16" t="s">
        <v>126</v>
      </c>
      <c r="B261" s="28">
        <v>7</v>
      </c>
      <c r="C261" s="28">
        <v>9393</v>
      </c>
      <c r="D261" t="s">
        <v>39</v>
      </c>
      <c r="E261" s="28" t="s">
        <v>468</v>
      </c>
      <c r="F261">
        <v>9004</v>
      </c>
      <c r="G261">
        <v>213</v>
      </c>
      <c r="I261" t="b">
        <f t="shared" si="5"/>
        <v>0</v>
      </c>
    </row>
    <row r="262" spans="1:9" ht="105" x14ac:dyDescent="0.25">
      <c r="B262" s="16" t="s">
        <v>491</v>
      </c>
      <c r="C262" s="16"/>
      <c r="D262" s="16"/>
      <c r="E262" s="16"/>
      <c r="F262" s="16"/>
      <c r="G262" s="16"/>
      <c r="H262" s="16"/>
      <c r="I262" s="16"/>
    </row>
    <row r="263" spans="1:9" x14ac:dyDescent="0.25">
      <c r="B263" s="28" t="s">
        <v>456</v>
      </c>
      <c r="C263" s="28" t="s">
        <v>457</v>
      </c>
      <c r="D263" t="s">
        <v>458</v>
      </c>
      <c r="E263" s="28" t="s">
        <v>459</v>
      </c>
      <c r="F263" t="s">
        <v>460</v>
      </c>
      <c r="G263" t="s">
        <v>461</v>
      </c>
    </row>
    <row r="264" spans="1:9" x14ac:dyDescent="0.25">
      <c r="A264" s="16" t="s">
        <v>519</v>
      </c>
      <c r="B264" s="28">
        <v>31</v>
      </c>
      <c r="C264" s="28">
        <v>91544</v>
      </c>
      <c r="D264" t="s">
        <v>43</v>
      </c>
      <c r="E264" s="28" t="s">
        <v>479</v>
      </c>
      <c r="F264">
        <v>9072</v>
      </c>
      <c r="G264">
        <v>279</v>
      </c>
      <c r="I264">
        <f t="shared" ref="I264:I294" si="6">IFERROR(VLOOKUP(D264,$D$5:$F$78,2,0),FALSE)</f>
        <v>9072</v>
      </c>
    </row>
    <row r="265" spans="1:9" x14ac:dyDescent="0.25">
      <c r="A265" s="16" t="s">
        <v>119</v>
      </c>
      <c r="B265" s="28">
        <v>29</v>
      </c>
      <c r="C265" s="28">
        <v>78442</v>
      </c>
      <c r="D265" t="s">
        <v>4</v>
      </c>
      <c r="E265" s="28" t="s">
        <v>464</v>
      </c>
      <c r="F265">
        <v>9035</v>
      </c>
      <c r="G265">
        <v>292</v>
      </c>
      <c r="I265">
        <f t="shared" si="6"/>
        <v>9035</v>
      </c>
    </row>
    <row r="266" spans="1:9" x14ac:dyDescent="0.25">
      <c r="A266" s="16" t="s">
        <v>121</v>
      </c>
      <c r="B266" s="28">
        <v>1</v>
      </c>
      <c r="C266" s="28">
        <v>7899</v>
      </c>
      <c r="D266" t="s">
        <v>94</v>
      </c>
      <c r="E266" s="28" t="s">
        <v>463</v>
      </c>
      <c r="F266">
        <v>9007</v>
      </c>
      <c r="G266">
        <v>404</v>
      </c>
      <c r="I266">
        <f t="shared" si="6"/>
        <v>9007</v>
      </c>
    </row>
    <row r="267" spans="1:9" x14ac:dyDescent="0.25">
      <c r="A267" s="16" t="s">
        <v>121</v>
      </c>
      <c r="B267" s="28">
        <v>2</v>
      </c>
      <c r="C267" s="28">
        <v>88621</v>
      </c>
      <c r="D267" t="s">
        <v>296</v>
      </c>
      <c r="E267" s="28" t="s">
        <v>463</v>
      </c>
      <c r="F267">
        <v>9079</v>
      </c>
      <c r="G267">
        <v>402</v>
      </c>
      <c r="I267">
        <f t="shared" si="6"/>
        <v>9079</v>
      </c>
    </row>
    <row r="268" spans="1:9" x14ac:dyDescent="0.25">
      <c r="A268" s="16" t="s">
        <v>121</v>
      </c>
      <c r="B268" s="28">
        <v>3</v>
      </c>
      <c r="C268" s="28">
        <v>85127</v>
      </c>
      <c r="D268" t="s">
        <v>95</v>
      </c>
      <c r="E268" s="28" t="s">
        <v>463</v>
      </c>
      <c r="F268">
        <v>9009</v>
      </c>
      <c r="G268">
        <v>402</v>
      </c>
      <c r="I268">
        <f t="shared" si="6"/>
        <v>9009</v>
      </c>
    </row>
    <row r="269" spans="1:9" x14ac:dyDescent="0.25">
      <c r="A269" s="16" t="s">
        <v>121</v>
      </c>
      <c r="B269" s="28">
        <v>5</v>
      </c>
      <c r="C269" s="28">
        <v>87938</v>
      </c>
      <c r="D269" t="s">
        <v>301</v>
      </c>
      <c r="E269" s="28" t="s">
        <v>463</v>
      </c>
      <c r="F269">
        <v>9014</v>
      </c>
      <c r="G269">
        <v>392</v>
      </c>
      <c r="I269">
        <f t="shared" si="6"/>
        <v>9014</v>
      </c>
    </row>
    <row r="270" spans="1:9" x14ac:dyDescent="0.25">
      <c r="A270" s="16" t="s">
        <v>121</v>
      </c>
      <c r="B270" s="28">
        <v>10</v>
      </c>
      <c r="C270" s="28">
        <v>26786</v>
      </c>
      <c r="D270" t="s">
        <v>96</v>
      </c>
      <c r="E270" s="28" t="s">
        <v>463</v>
      </c>
      <c r="F270">
        <v>9014</v>
      </c>
      <c r="G270">
        <v>382</v>
      </c>
      <c r="I270">
        <f t="shared" si="6"/>
        <v>9014</v>
      </c>
    </row>
    <row r="271" spans="1:9" x14ac:dyDescent="0.25">
      <c r="A271" s="16" t="s">
        <v>121</v>
      </c>
      <c r="B271" s="28">
        <v>12</v>
      </c>
      <c r="C271" s="28">
        <v>4754</v>
      </c>
      <c r="D271" t="s">
        <v>11</v>
      </c>
      <c r="E271" s="28" t="s">
        <v>463</v>
      </c>
      <c r="F271">
        <v>9044</v>
      </c>
      <c r="G271">
        <v>377</v>
      </c>
      <c r="I271">
        <f t="shared" si="6"/>
        <v>9044</v>
      </c>
    </row>
    <row r="272" spans="1:9" x14ac:dyDescent="0.25">
      <c r="A272" s="16" t="s">
        <v>121</v>
      </c>
      <c r="B272" s="28">
        <v>13</v>
      </c>
      <c r="C272" s="28">
        <v>4908</v>
      </c>
      <c r="D272" t="s">
        <v>492</v>
      </c>
      <c r="E272" s="28" t="s">
        <v>463</v>
      </c>
      <c r="F272">
        <v>9041</v>
      </c>
      <c r="G272">
        <v>373</v>
      </c>
      <c r="I272" t="b">
        <f t="shared" si="6"/>
        <v>0</v>
      </c>
    </row>
    <row r="273" spans="1:9" x14ac:dyDescent="0.25">
      <c r="A273" s="16" t="s">
        <v>121</v>
      </c>
      <c r="B273" s="28">
        <v>14</v>
      </c>
      <c r="C273" s="28">
        <v>14310</v>
      </c>
      <c r="D273" t="s">
        <v>97</v>
      </c>
      <c r="E273" s="28" t="s">
        <v>463</v>
      </c>
      <c r="F273">
        <v>9007</v>
      </c>
      <c r="G273">
        <v>371</v>
      </c>
      <c r="I273" t="b">
        <f t="shared" si="6"/>
        <v>0</v>
      </c>
    </row>
    <row r="274" spans="1:9" x14ac:dyDescent="0.25">
      <c r="A274" s="16" t="s">
        <v>121</v>
      </c>
      <c r="B274" s="28">
        <v>15</v>
      </c>
      <c r="C274" s="28">
        <v>4747</v>
      </c>
      <c r="D274" t="s">
        <v>99</v>
      </c>
      <c r="E274" s="28" t="s">
        <v>463</v>
      </c>
      <c r="F274">
        <v>9004</v>
      </c>
      <c r="G274">
        <v>369</v>
      </c>
      <c r="I274">
        <f t="shared" si="6"/>
        <v>9004</v>
      </c>
    </row>
    <row r="275" spans="1:9" x14ac:dyDescent="0.25">
      <c r="A275" s="16" t="s">
        <v>121</v>
      </c>
      <c r="B275" s="28">
        <v>16</v>
      </c>
      <c r="C275" s="28">
        <v>14303</v>
      </c>
      <c r="D275" t="s">
        <v>14</v>
      </c>
      <c r="E275" s="28" t="s">
        <v>463</v>
      </c>
      <c r="F275">
        <v>9029</v>
      </c>
      <c r="G275">
        <v>365</v>
      </c>
      <c r="I275">
        <f t="shared" si="6"/>
        <v>9029</v>
      </c>
    </row>
    <row r="276" spans="1:9" x14ac:dyDescent="0.25">
      <c r="A276" s="16" t="s">
        <v>121</v>
      </c>
      <c r="B276" s="28">
        <v>17</v>
      </c>
      <c r="C276" s="28">
        <v>9658</v>
      </c>
      <c r="D276" t="s">
        <v>98</v>
      </c>
      <c r="E276" s="28" t="s">
        <v>463</v>
      </c>
      <c r="F276">
        <v>9001</v>
      </c>
      <c r="G276">
        <v>362</v>
      </c>
      <c r="I276">
        <f t="shared" si="6"/>
        <v>9001</v>
      </c>
    </row>
    <row r="277" spans="1:9" x14ac:dyDescent="0.25">
      <c r="A277" s="16" t="s">
        <v>121</v>
      </c>
      <c r="B277" s="28">
        <v>18</v>
      </c>
      <c r="C277" s="28">
        <v>4762</v>
      </c>
      <c r="D277" t="s">
        <v>21</v>
      </c>
      <c r="E277" s="28" t="s">
        <v>463</v>
      </c>
      <c r="F277">
        <v>9005</v>
      </c>
      <c r="G277">
        <v>362</v>
      </c>
      <c r="I277" t="b">
        <f t="shared" si="6"/>
        <v>0</v>
      </c>
    </row>
    <row r="278" spans="1:9" x14ac:dyDescent="0.25">
      <c r="A278" s="16" t="s">
        <v>121</v>
      </c>
      <c r="B278" s="28">
        <v>19</v>
      </c>
      <c r="C278" s="28">
        <v>16737</v>
      </c>
      <c r="D278" t="s">
        <v>100</v>
      </c>
      <c r="E278" s="28" t="s">
        <v>463</v>
      </c>
      <c r="F278">
        <v>9044</v>
      </c>
      <c r="G278">
        <v>358</v>
      </c>
      <c r="I278">
        <f t="shared" si="6"/>
        <v>9044</v>
      </c>
    </row>
    <row r="279" spans="1:9" x14ac:dyDescent="0.25">
      <c r="A279" s="16" t="s">
        <v>121</v>
      </c>
      <c r="B279" s="28">
        <v>22</v>
      </c>
      <c r="C279" s="28">
        <v>63126</v>
      </c>
      <c r="D279" t="s">
        <v>174</v>
      </c>
      <c r="E279" s="28" t="s">
        <v>463</v>
      </c>
      <c r="F279">
        <v>9007</v>
      </c>
      <c r="G279">
        <v>346</v>
      </c>
      <c r="I279">
        <f t="shared" si="6"/>
        <v>9007</v>
      </c>
    </row>
    <row r="280" spans="1:9" x14ac:dyDescent="0.25">
      <c r="A280" s="16" t="s">
        <v>121</v>
      </c>
      <c r="B280" s="28">
        <v>24</v>
      </c>
      <c r="C280" s="28">
        <v>75475</v>
      </c>
      <c r="D280" t="s">
        <v>101</v>
      </c>
      <c r="E280" s="28" t="s">
        <v>463</v>
      </c>
      <c r="F280">
        <v>9072</v>
      </c>
      <c r="G280">
        <v>340</v>
      </c>
      <c r="I280" t="b">
        <f t="shared" si="6"/>
        <v>0</v>
      </c>
    </row>
    <row r="281" spans="1:9" x14ac:dyDescent="0.25">
      <c r="A281" s="16" t="s">
        <v>121</v>
      </c>
      <c r="B281" s="28">
        <v>26</v>
      </c>
      <c r="C281" s="28">
        <v>88506</v>
      </c>
      <c r="D281" t="s">
        <v>333</v>
      </c>
      <c r="E281" s="28" t="s">
        <v>463</v>
      </c>
      <c r="F281">
        <v>9079</v>
      </c>
      <c r="G281">
        <v>334</v>
      </c>
      <c r="I281" t="b">
        <f t="shared" si="6"/>
        <v>0</v>
      </c>
    </row>
    <row r="282" spans="1:9" x14ac:dyDescent="0.25">
      <c r="A282" s="16" t="s">
        <v>121</v>
      </c>
      <c r="B282" s="28">
        <v>27</v>
      </c>
      <c r="C282" s="28">
        <v>5105</v>
      </c>
      <c r="D282" t="s">
        <v>175</v>
      </c>
      <c r="E282" s="28" t="s">
        <v>463</v>
      </c>
      <c r="F282">
        <v>9056</v>
      </c>
      <c r="G282">
        <v>320</v>
      </c>
      <c r="I282" t="b">
        <f t="shared" si="6"/>
        <v>0</v>
      </c>
    </row>
    <row r="283" spans="1:9" x14ac:dyDescent="0.25">
      <c r="A283" s="16" t="s">
        <v>121</v>
      </c>
      <c r="B283" s="28">
        <v>28</v>
      </c>
      <c r="C283" s="28">
        <v>53864</v>
      </c>
      <c r="D283" t="s">
        <v>494</v>
      </c>
      <c r="E283" s="28" t="s">
        <v>463</v>
      </c>
      <c r="F283">
        <v>9072</v>
      </c>
      <c r="G283">
        <v>315</v>
      </c>
      <c r="I283" t="b">
        <f t="shared" si="6"/>
        <v>0</v>
      </c>
    </row>
    <row r="284" spans="1:9" x14ac:dyDescent="0.25">
      <c r="A284" s="16" t="s">
        <v>121</v>
      </c>
      <c r="B284" s="28">
        <v>30</v>
      </c>
      <c r="C284" s="28">
        <v>79291</v>
      </c>
      <c r="D284" t="s">
        <v>495</v>
      </c>
      <c r="E284" s="28" t="s">
        <v>463</v>
      </c>
      <c r="F284">
        <v>9014</v>
      </c>
      <c r="G284">
        <v>279</v>
      </c>
      <c r="I284" t="b">
        <f t="shared" si="6"/>
        <v>0</v>
      </c>
    </row>
    <row r="285" spans="1:9" x14ac:dyDescent="0.25">
      <c r="A285" s="16" t="s">
        <v>122</v>
      </c>
      <c r="B285" s="28">
        <v>4</v>
      </c>
      <c r="C285" s="28">
        <v>4961</v>
      </c>
      <c r="D285" t="s">
        <v>173</v>
      </c>
      <c r="E285" s="28" t="s">
        <v>462</v>
      </c>
      <c r="F285">
        <v>9009</v>
      </c>
      <c r="G285">
        <v>396</v>
      </c>
      <c r="I285" t="b">
        <f t="shared" si="6"/>
        <v>0</v>
      </c>
    </row>
    <row r="286" spans="1:9" x14ac:dyDescent="0.25">
      <c r="A286" s="16" t="s">
        <v>122</v>
      </c>
      <c r="B286" s="28">
        <v>6</v>
      </c>
      <c r="C286" s="28">
        <v>53324</v>
      </c>
      <c r="D286" t="s">
        <v>102</v>
      </c>
      <c r="E286" s="28" t="s">
        <v>462</v>
      </c>
      <c r="F286">
        <v>9007</v>
      </c>
      <c r="G286">
        <v>389</v>
      </c>
      <c r="I286" t="b">
        <f t="shared" si="6"/>
        <v>0</v>
      </c>
    </row>
    <row r="287" spans="1:9" x14ac:dyDescent="0.25">
      <c r="A287" s="16" t="s">
        <v>122</v>
      </c>
      <c r="B287" s="28">
        <v>7</v>
      </c>
      <c r="C287" s="28">
        <v>46851</v>
      </c>
      <c r="D287" t="s">
        <v>22</v>
      </c>
      <c r="E287" s="28" t="s">
        <v>462</v>
      </c>
      <c r="F287">
        <v>9009</v>
      </c>
      <c r="G287">
        <v>387</v>
      </c>
      <c r="I287" t="b">
        <f t="shared" si="6"/>
        <v>0</v>
      </c>
    </row>
    <row r="288" spans="1:9" x14ac:dyDescent="0.25">
      <c r="A288" s="16" t="s">
        <v>122</v>
      </c>
      <c r="B288" s="28">
        <v>8</v>
      </c>
      <c r="C288" s="28">
        <v>4950</v>
      </c>
      <c r="D288" t="s">
        <v>161</v>
      </c>
      <c r="E288" s="28" t="s">
        <v>462</v>
      </c>
      <c r="F288">
        <v>9014</v>
      </c>
      <c r="G288">
        <v>383</v>
      </c>
      <c r="I288" t="b">
        <f t="shared" si="6"/>
        <v>0</v>
      </c>
    </row>
    <row r="289" spans="1:9" x14ac:dyDescent="0.25">
      <c r="A289" s="16" t="s">
        <v>122</v>
      </c>
      <c r="B289" s="28">
        <v>9</v>
      </c>
      <c r="C289" s="28">
        <v>51537</v>
      </c>
      <c r="D289" t="s">
        <v>103</v>
      </c>
      <c r="E289" s="28" t="s">
        <v>462</v>
      </c>
      <c r="F289">
        <v>9007</v>
      </c>
      <c r="G289">
        <v>383</v>
      </c>
      <c r="I289" t="b">
        <f t="shared" si="6"/>
        <v>0</v>
      </c>
    </row>
    <row r="290" spans="1:9" x14ac:dyDescent="0.25">
      <c r="A290" s="16" t="s">
        <v>122</v>
      </c>
      <c r="B290" s="28">
        <v>11</v>
      </c>
      <c r="C290" s="28">
        <v>13071</v>
      </c>
      <c r="D290" t="s">
        <v>19</v>
      </c>
      <c r="E290" s="28" t="s">
        <v>462</v>
      </c>
      <c r="F290">
        <v>9079</v>
      </c>
      <c r="G290">
        <v>380</v>
      </c>
      <c r="I290" t="b">
        <f t="shared" si="6"/>
        <v>0</v>
      </c>
    </row>
    <row r="291" spans="1:9" x14ac:dyDescent="0.25">
      <c r="A291" s="16" t="s">
        <v>122</v>
      </c>
      <c r="B291" s="28">
        <v>20</v>
      </c>
      <c r="C291" s="28">
        <v>4967</v>
      </c>
      <c r="D291" t="s">
        <v>24</v>
      </c>
      <c r="E291" s="28" t="s">
        <v>462</v>
      </c>
      <c r="F291">
        <v>9054</v>
      </c>
      <c r="G291">
        <v>350</v>
      </c>
      <c r="I291" t="b">
        <f t="shared" si="6"/>
        <v>0</v>
      </c>
    </row>
    <row r="292" spans="1:9" x14ac:dyDescent="0.25">
      <c r="A292" s="16" t="s">
        <v>122</v>
      </c>
      <c r="B292" s="28">
        <v>21</v>
      </c>
      <c r="C292" s="28">
        <v>14298</v>
      </c>
      <c r="D292" t="s">
        <v>493</v>
      </c>
      <c r="E292" s="28" t="s">
        <v>462</v>
      </c>
      <c r="F292">
        <v>9067</v>
      </c>
      <c r="G292">
        <v>346</v>
      </c>
      <c r="I292" t="b">
        <f t="shared" si="6"/>
        <v>0</v>
      </c>
    </row>
    <row r="293" spans="1:9" x14ac:dyDescent="0.25">
      <c r="A293" s="16" t="s">
        <v>122</v>
      </c>
      <c r="B293" s="28">
        <v>23</v>
      </c>
      <c r="C293" s="28">
        <v>86267</v>
      </c>
      <c r="D293" t="s">
        <v>151</v>
      </c>
      <c r="E293" s="28" t="s">
        <v>462</v>
      </c>
      <c r="F293">
        <v>9007</v>
      </c>
      <c r="G293">
        <v>345</v>
      </c>
      <c r="I293" t="b">
        <f t="shared" si="6"/>
        <v>0</v>
      </c>
    </row>
    <row r="294" spans="1:9" x14ac:dyDescent="0.25">
      <c r="A294" s="16" t="s">
        <v>122</v>
      </c>
      <c r="B294" s="28">
        <v>25</v>
      </c>
      <c r="C294" s="28">
        <v>102900</v>
      </c>
      <c r="D294" t="s">
        <v>466</v>
      </c>
      <c r="E294" s="28" t="s">
        <v>462</v>
      </c>
      <c r="F294">
        <v>9041</v>
      </c>
      <c r="G294">
        <v>337</v>
      </c>
      <c r="I294" t="b">
        <f t="shared" si="6"/>
        <v>0</v>
      </c>
    </row>
    <row r="295" spans="1:9" ht="90" x14ac:dyDescent="0.25">
      <c r="B295" s="16" t="s">
        <v>496</v>
      </c>
      <c r="C295" s="16"/>
      <c r="D295" s="16"/>
      <c r="E295" s="16"/>
      <c r="F295" s="16"/>
      <c r="G295" s="16"/>
      <c r="H295" s="16"/>
      <c r="I295" s="16"/>
    </row>
    <row r="296" spans="1:9" x14ac:dyDescent="0.25">
      <c r="B296" s="28" t="s">
        <v>456</v>
      </c>
      <c r="C296" s="28" t="s">
        <v>457</v>
      </c>
      <c r="D296" t="s">
        <v>458</v>
      </c>
      <c r="E296" s="28" t="s">
        <v>459</v>
      </c>
      <c r="F296" t="s">
        <v>460</v>
      </c>
      <c r="G296" t="s">
        <v>461</v>
      </c>
    </row>
    <row r="297" spans="1:9" x14ac:dyDescent="0.25">
      <c r="A297" s="16" t="s">
        <v>120</v>
      </c>
      <c r="B297" s="28">
        <v>1</v>
      </c>
      <c r="C297" s="28">
        <v>10422</v>
      </c>
      <c r="D297" t="s">
        <v>91</v>
      </c>
      <c r="E297" s="28" t="s">
        <v>468</v>
      </c>
      <c r="F297">
        <v>9014</v>
      </c>
      <c r="G297">
        <v>350</v>
      </c>
      <c r="I297">
        <f>IFERROR(VLOOKUP(D297,$D$5:$F$78,2,0),FALSE)</f>
        <v>9014</v>
      </c>
    </row>
    <row r="298" spans="1:9" x14ac:dyDescent="0.25">
      <c r="A298" s="16" t="s">
        <v>120</v>
      </c>
      <c r="B298" s="28">
        <v>2</v>
      </c>
      <c r="C298" s="28">
        <v>88505</v>
      </c>
      <c r="D298" t="s">
        <v>281</v>
      </c>
      <c r="E298" s="28" t="s">
        <v>468</v>
      </c>
      <c r="F298">
        <v>9079</v>
      </c>
      <c r="G298">
        <v>347</v>
      </c>
      <c r="I298">
        <f>IFERROR(VLOOKUP(D298,$D$5:$F$78,2,0),FALSE)</f>
        <v>9079</v>
      </c>
    </row>
    <row r="299" spans="1:9" x14ac:dyDescent="0.25">
      <c r="A299" s="16" t="s">
        <v>120</v>
      </c>
      <c r="B299" s="28">
        <v>3</v>
      </c>
      <c r="C299" s="28">
        <v>92089</v>
      </c>
      <c r="D299" t="s">
        <v>92</v>
      </c>
      <c r="E299" s="28" t="s">
        <v>468</v>
      </c>
      <c r="F299">
        <v>9066</v>
      </c>
      <c r="G299">
        <v>328</v>
      </c>
      <c r="I299">
        <f>IFERROR(VLOOKUP(D299,$D$5:$F$78,2,0),FALSE)</f>
        <v>9066</v>
      </c>
    </row>
    <row r="300" spans="1:9" x14ac:dyDescent="0.25">
      <c r="A300" s="16" t="s">
        <v>120</v>
      </c>
      <c r="B300" s="28">
        <v>4</v>
      </c>
      <c r="C300" s="28">
        <v>67305</v>
      </c>
      <c r="D300" t="s">
        <v>93</v>
      </c>
      <c r="E300" s="28" t="s">
        <v>468</v>
      </c>
      <c r="F300">
        <v>9004</v>
      </c>
      <c r="G300">
        <v>310</v>
      </c>
      <c r="I300">
        <f>IFERROR(VLOOKUP(D300,$D$5:$F$78,2,0),FALSE)</f>
        <v>9004</v>
      </c>
    </row>
    <row r="301" spans="1:9" ht="90" x14ac:dyDescent="0.25">
      <c r="B301" s="16" t="s">
        <v>497</v>
      </c>
      <c r="C301" s="16"/>
      <c r="D301" s="16"/>
      <c r="E301" s="16"/>
      <c r="F301" s="16"/>
      <c r="G301" s="16"/>
      <c r="H301" s="16"/>
      <c r="I301" s="16"/>
    </row>
    <row r="302" spans="1:9" x14ac:dyDescent="0.25">
      <c r="B302" s="28" t="s">
        <v>456</v>
      </c>
      <c r="C302" s="28" t="s">
        <v>457</v>
      </c>
      <c r="D302" t="s">
        <v>458</v>
      </c>
      <c r="E302" s="28" t="s">
        <v>459</v>
      </c>
      <c r="F302" t="s">
        <v>460</v>
      </c>
      <c r="G302" t="s">
        <v>461</v>
      </c>
    </row>
    <row r="303" spans="1:9" x14ac:dyDescent="0.25">
      <c r="A303" s="16" t="s">
        <v>114</v>
      </c>
      <c r="B303" s="28">
        <v>28</v>
      </c>
      <c r="C303" s="28">
        <v>78441</v>
      </c>
      <c r="D303" t="s">
        <v>64</v>
      </c>
      <c r="E303" s="28" t="s">
        <v>464</v>
      </c>
      <c r="F303">
        <v>9035</v>
      </c>
      <c r="G303">
        <v>226</v>
      </c>
      <c r="I303">
        <f t="shared" ref="I303:I339" si="7">IFERROR(VLOOKUP(D303,$D$5:$F$78,2,0),FALSE)</f>
        <v>9035</v>
      </c>
    </row>
    <row r="304" spans="1:9" x14ac:dyDescent="0.25">
      <c r="A304" s="16" t="s">
        <v>116</v>
      </c>
      <c r="B304" s="28">
        <v>3</v>
      </c>
      <c r="C304" s="28">
        <v>87127</v>
      </c>
      <c r="D304" t="s">
        <v>71</v>
      </c>
      <c r="E304" s="28" t="s">
        <v>463</v>
      </c>
      <c r="F304">
        <v>9067</v>
      </c>
      <c r="G304">
        <v>332</v>
      </c>
      <c r="I304">
        <f t="shared" si="7"/>
        <v>9067</v>
      </c>
    </row>
    <row r="305" spans="1:9" x14ac:dyDescent="0.25">
      <c r="A305" s="16" t="s">
        <v>116</v>
      </c>
      <c r="B305" s="28">
        <v>4</v>
      </c>
      <c r="C305" s="28">
        <v>7976</v>
      </c>
      <c r="D305" t="s">
        <v>72</v>
      </c>
      <c r="E305" s="28" t="s">
        <v>463</v>
      </c>
      <c r="F305">
        <v>9029</v>
      </c>
      <c r="G305">
        <v>324</v>
      </c>
      <c r="I305">
        <f t="shared" si="7"/>
        <v>9029</v>
      </c>
    </row>
    <row r="306" spans="1:9" x14ac:dyDescent="0.25">
      <c r="A306" s="16" t="s">
        <v>116</v>
      </c>
      <c r="B306" s="28">
        <v>8</v>
      </c>
      <c r="C306" s="28">
        <v>7975</v>
      </c>
      <c r="D306" t="s">
        <v>162</v>
      </c>
      <c r="E306" s="28" t="s">
        <v>463</v>
      </c>
      <c r="F306">
        <v>9014</v>
      </c>
      <c r="G306">
        <v>310</v>
      </c>
      <c r="I306">
        <f t="shared" si="7"/>
        <v>9014</v>
      </c>
    </row>
    <row r="307" spans="1:9" x14ac:dyDescent="0.25">
      <c r="A307" s="16" t="s">
        <v>116</v>
      </c>
      <c r="B307" s="28">
        <v>10</v>
      </c>
      <c r="C307" s="28">
        <v>27105</v>
      </c>
      <c r="D307" t="s">
        <v>498</v>
      </c>
      <c r="E307" s="28" t="s">
        <v>463</v>
      </c>
      <c r="F307">
        <v>9057</v>
      </c>
      <c r="G307">
        <v>298</v>
      </c>
      <c r="I307">
        <f t="shared" si="7"/>
        <v>9057</v>
      </c>
    </row>
    <row r="308" spans="1:9" x14ac:dyDescent="0.25">
      <c r="A308" s="16" t="s">
        <v>116</v>
      </c>
      <c r="B308" s="28">
        <v>12</v>
      </c>
      <c r="C308" s="28">
        <v>4962</v>
      </c>
      <c r="D308" t="s">
        <v>73</v>
      </c>
      <c r="E308" s="28" t="s">
        <v>463</v>
      </c>
      <c r="F308">
        <v>9009</v>
      </c>
      <c r="G308">
        <v>285</v>
      </c>
      <c r="I308">
        <f t="shared" si="7"/>
        <v>9009</v>
      </c>
    </row>
    <row r="309" spans="1:9" x14ac:dyDescent="0.25">
      <c r="A309" s="16" t="s">
        <v>116</v>
      </c>
      <c r="B309" s="28">
        <v>15</v>
      </c>
      <c r="C309" s="28">
        <v>11356</v>
      </c>
      <c r="D309" t="s">
        <v>176</v>
      </c>
      <c r="E309" s="28" t="s">
        <v>463</v>
      </c>
      <c r="F309">
        <v>9001</v>
      </c>
      <c r="G309">
        <v>274</v>
      </c>
      <c r="I309">
        <f t="shared" si="7"/>
        <v>9001</v>
      </c>
    </row>
    <row r="310" spans="1:9" x14ac:dyDescent="0.25">
      <c r="A310" s="16" t="s">
        <v>116</v>
      </c>
      <c r="B310" s="28">
        <v>16</v>
      </c>
      <c r="C310" s="28">
        <v>40158</v>
      </c>
      <c r="D310" t="s">
        <v>163</v>
      </c>
      <c r="E310" s="28" t="s">
        <v>463</v>
      </c>
      <c r="F310">
        <v>9004</v>
      </c>
      <c r="G310">
        <v>271</v>
      </c>
      <c r="I310">
        <f t="shared" si="7"/>
        <v>9004</v>
      </c>
    </row>
    <row r="311" spans="1:9" x14ac:dyDescent="0.25">
      <c r="A311" s="16" t="s">
        <v>116</v>
      </c>
      <c r="B311" s="28">
        <v>17</v>
      </c>
      <c r="C311" s="28">
        <v>92136</v>
      </c>
      <c r="D311" t="s">
        <v>75</v>
      </c>
      <c r="E311" s="28" t="s">
        <v>463</v>
      </c>
      <c r="F311">
        <v>9067</v>
      </c>
      <c r="G311">
        <v>270</v>
      </c>
      <c r="I311">
        <f t="shared" si="7"/>
        <v>9067</v>
      </c>
    </row>
    <row r="312" spans="1:9" x14ac:dyDescent="0.25">
      <c r="A312" s="16" t="s">
        <v>116</v>
      </c>
      <c r="B312" s="28">
        <v>18</v>
      </c>
      <c r="C312" s="28">
        <v>96763</v>
      </c>
      <c r="D312" t="s">
        <v>499</v>
      </c>
      <c r="E312" s="28" t="s">
        <v>463</v>
      </c>
      <c r="F312">
        <v>9057</v>
      </c>
      <c r="G312">
        <v>262</v>
      </c>
      <c r="I312">
        <f t="shared" si="7"/>
        <v>9057</v>
      </c>
    </row>
    <row r="313" spans="1:9" x14ac:dyDescent="0.25">
      <c r="A313" s="16" t="s">
        <v>116</v>
      </c>
      <c r="B313" s="28">
        <v>19</v>
      </c>
      <c r="C313" s="28">
        <v>59980</v>
      </c>
      <c r="D313" t="s">
        <v>177</v>
      </c>
      <c r="E313" s="28" t="s">
        <v>463</v>
      </c>
      <c r="F313">
        <v>9056</v>
      </c>
      <c r="G313">
        <v>258</v>
      </c>
      <c r="I313">
        <f t="shared" si="7"/>
        <v>9056</v>
      </c>
    </row>
    <row r="314" spans="1:9" x14ac:dyDescent="0.25">
      <c r="A314" s="16" t="s">
        <v>116</v>
      </c>
      <c r="B314" s="28">
        <v>20</v>
      </c>
      <c r="C314" s="28">
        <v>87131</v>
      </c>
      <c r="D314" t="s">
        <v>74</v>
      </c>
      <c r="E314" s="28" t="s">
        <v>463</v>
      </c>
      <c r="F314">
        <v>9067</v>
      </c>
      <c r="G314">
        <v>256</v>
      </c>
      <c r="I314">
        <f t="shared" si="7"/>
        <v>9067</v>
      </c>
    </row>
    <row r="315" spans="1:9" x14ac:dyDescent="0.25">
      <c r="A315" s="16" t="s">
        <v>116</v>
      </c>
      <c r="B315" s="28">
        <v>21</v>
      </c>
      <c r="C315" s="28">
        <v>4807</v>
      </c>
      <c r="D315" t="s">
        <v>76</v>
      </c>
      <c r="E315" s="28" t="s">
        <v>463</v>
      </c>
      <c r="F315">
        <v>9014</v>
      </c>
      <c r="G315">
        <v>256</v>
      </c>
      <c r="I315">
        <f t="shared" si="7"/>
        <v>9014</v>
      </c>
    </row>
    <row r="316" spans="1:9" x14ac:dyDescent="0.25">
      <c r="A316" s="16" t="s">
        <v>116</v>
      </c>
      <c r="B316" s="28">
        <v>22</v>
      </c>
      <c r="C316" s="28">
        <v>98585</v>
      </c>
      <c r="D316" t="s">
        <v>500</v>
      </c>
      <c r="E316" s="28" t="s">
        <v>463</v>
      </c>
      <c r="F316">
        <v>9074</v>
      </c>
      <c r="G316">
        <v>253</v>
      </c>
      <c r="I316">
        <f t="shared" si="7"/>
        <v>9074</v>
      </c>
    </row>
    <row r="317" spans="1:9" x14ac:dyDescent="0.25">
      <c r="A317" s="16" t="s">
        <v>116</v>
      </c>
      <c r="B317" s="28">
        <v>23</v>
      </c>
      <c r="C317" s="28">
        <v>92277</v>
      </c>
      <c r="D317" t="s">
        <v>236</v>
      </c>
      <c r="E317" s="28" t="s">
        <v>463</v>
      </c>
      <c r="F317">
        <v>9079</v>
      </c>
      <c r="G317">
        <v>250</v>
      </c>
      <c r="I317">
        <f t="shared" si="7"/>
        <v>9079</v>
      </c>
    </row>
    <row r="318" spans="1:9" x14ac:dyDescent="0.25">
      <c r="A318" s="16" t="s">
        <v>116</v>
      </c>
      <c r="B318" s="28">
        <v>25</v>
      </c>
      <c r="C318" s="28">
        <v>106030</v>
      </c>
      <c r="D318" t="s">
        <v>501</v>
      </c>
      <c r="E318" s="28" t="s">
        <v>463</v>
      </c>
      <c r="F318">
        <v>9082</v>
      </c>
      <c r="G318">
        <v>249</v>
      </c>
      <c r="I318">
        <f t="shared" si="7"/>
        <v>9082</v>
      </c>
    </row>
    <row r="319" spans="1:9" x14ac:dyDescent="0.25">
      <c r="A319" s="16" t="s">
        <v>116</v>
      </c>
      <c r="B319" s="28">
        <v>26</v>
      </c>
      <c r="C319" s="28">
        <v>20922</v>
      </c>
      <c r="D319" t="s">
        <v>42</v>
      </c>
      <c r="E319" s="28" t="s">
        <v>463</v>
      </c>
      <c r="F319">
        <v>9067</v>
      </c>
      <c r="G319">
        <v>244</v>
      </c>
      <c r="I319">
        <f t="shared" si="7"/>
        <v>9067</v>
      </c>
    </row>
    <row r="320" spans="1:9" x14ac:dyDescent="0.25">
      <c r="A320" s="16" t="s">
        <v>116</v>
      </c>
      <c r="B320" s="28">
        <v>29</v>
      </c>
      <c r="C320" s="28">
        <v>47766</v>
      </c>
      <c r="D320" t="s">
        <v>164</v>
      </c>
      <c r="E320" s="28" t="s">
        <v>463</v>
      </c>
      <c r="F320">
        <v>9075</v>
      </c>
      <c r="G320">
        <v>226</v>
      </c>
      <c r="I320">
        <f t="shared" si="7"/>
        <v>9075</v>
      </c>
    </row>
    <row r="321" spans="1:9" x14ac:dyDescent="0.25">
      <c r="A321" s="16" t="s">
        <v>116</v>
      </c>
      <c r="B321" s="28">
        <v>31</v>
      </c>
      <c r="C321" s="28">
        <v>67330</v>
      </c>
      <c r="D321" t="s">
        <v>179</v>
      </c>
      <c r="E321" s="28" t="s">
        <v>463</v>
      </c>
      <c r="F321">
        <v>9004</v>
      </c>
      <c r="G321">
        <v>220</v>
      </c>
      <c r="I321">
        <f t="shared" si="7"/>
        <v>9004</v>
      </c>
    </row>
    <row r="322" spans="1:9" x14ac:dyDescent="0.25">
      <c r="A322" s="16" t="s">
        <v>116</v>
      </c>
      <c r="B322" s="28">
        <v>32</v>
      </c>
      <c r="C322" s="28">
        <v>4775</v>
      </c>
      <c r="D322" t="s">
        <v>152</v>
      </c>
      <c r="E322" s="28" t="s">
        <v>463</v>
      </c>
      <c r="F322">
        <v>9007</v>
      </c>
      <c r="G322">
        <v>219</v>
      </c>
      <c r="I322">
        <f t="shared" si="7"/>
        <v>9007</v>
      </c>
    </row>
    <row r="323" spans="1:9" x14ac:dyDescent="0.25">
      <c r="A323" s="16" t="s">
        <v>116</v>
      </c>
      <c r="B323" s="28">
        <v>34</v>
      </c>
      <c r="C323" s="28">
        <v>89688</v>
      </c>
      <c r="D323" t="s">
        <v>503</v>
      </c>
      <c r="E323" s="28" t="s">
        <v>463</v>
      </c>
      <c r="F323">
        <v>9005</v>
      </c>
      <c r="G323">
        <v>201</v>
      </c>
      <c r="I323">
        <f t="shared" si="7"/>
        <v>9005</v>
      </c>
    </row>
    <row r="324" spans="1:9" x14ac:dyDescent="0.25">
      <c r="A324" s="16" t="s">
        <v>116</v>
      </c>
      <c r="B324" s="28">
        <v>35</v>
      </c>
      <c r="C324" s="28">
        <v>96335</v>
      </c>
      <c r="D324" t="s">
        <v>470</v>
      </c>
      <c r="E324" s="28" t="s">
        <v>463</v>
      </c>
      <c r="F324">
        <v>9007</v>
      </c>
      <c r="G324">
        <v>188</v>
      </c>
      <c r="I324">
        <f t="shared" si="7"/>
        <v>9007</v>
      </c>
    </row>
    <row r="325" spans="1:9" x14ac:dyDescent="0.25">
      <c r="A325" s="16" t="s">
        <v>116</v>
      </c>
      <c r="B325" s="28">
        <v>36</v>
      </c>
      <c r="C325" s="28">
        <v>112307</v>
      </c>
      <c r="D325" t="s">
        <v>504</v>
      </c>
      <c r="E325" s="28" t="s">
        <v>463</v>
      </c>
      <c r="F325">
        <v>9079</v>
      </c>
      <c r="G325">
        <v>182</v>
      </c>
      <c r="I325">
        <f t="shared" si="7"/>
        <v>9079</v>
      </c>
    </row>
    <row r="326" spans="1:9" x14ac:dyDescent="0.25">
      <c r="A326" s="16" t="s">
        <v>116</v>
      </c>
      <c r="B326" s="28">
        <v>37</v>
      </c>
      <c r="C326" s="28">
        <v>59304</v>
      </c>
      <c r="D326" t="s">
        <v>167</v>
      </c>
      <c r="E326" s="28" t="s">
        <v>463</v>
      </c>
      <c r="F326">
        <v>9007</v>
      </c>
      <c r="G326">
        <v>182</v>
      </c>
      <c r="I326">
        <f t="shared" si="7"/>
        <v>9007</v>
      </c>
    </row>
    <row r="327" spans="1:9" x14ac:dyDescent="0.25">
      <c r="A327" s="16" t="s">
        <v>118</v>
      </c>
      <c r="B327" s="28">
        <v>1</v>
      </c>
      <c r="C327" s="28">
        <v>87691</v>
      </c>
      <c r="D327" t="s">
        <v>82</v>
      </c>
      <c r="E327" s="28" t="s">
        <v>462</v>
      </c>
      <c r="F327">
        <v>9014</v>
      </c>
      <c r="G327">
        <v>365</v>
      </c>
      <c r="I327">
        <f t="shared" si="7"/>
        <v>9014</v>
      </c>
    </row>
    <row r="328" spans="1:9" x14ac:dyDescent="0.25">
      <c r="A328" s="16" t="s">
        <v>118</v>
      </c>
      <c r="B328" s="28">
        <v>2</v>
      </c>
      <c r="C328" s="28">
        <v>13432</v>
      </c>
      <c r="D328" t="s">
        <v>23</v>
      </c>
      <c r="E328" s="28" t="s">
        <v>462</v>
      </c>
      <c r="F328">
        <v>9079</v>
      </c>
      <c r="G328">
        <v>355</v>
      </c>
      <c r="I328">
        <f t="shared" si="7"/>
        <v>9079</v>
      </c>
    </row>
    <row r="329" spans="1:9" x14ac:dyDescent="0.25">
      <c r="A329" s="16" t="s">
        <v>118</v>
      </c>
      <c r="B329" s="28">
        <v>5</v>
      </c>
      <c r="C329" s="28">
        <v>66939</v>
      </c>
      <c r="D329" t="s">
        <v>85</v>
      </c>
      <c r="E329" s="28" t="s">
        <v>462</v>
      </c>
      <c r="F329">
        <v>9014</v>
      </c>
      <c r="G329">
        <v>322</v>
      </c>
      <c r="I329">
        <f t="shared" si="7"/>
        <v>9014</v>
      </c>
    </row>
    <row r="330" spans="1:9" x14ac:dyDescent="0.25">
      <c r="A330" s="16" t="s">
        <v>118</v>
      </c>
      <c r="B330" s="28">
        <v>6</v>
      </c>
      <c r="C330" s="28">
        <v>71624</v>
      </c>
      <c r="D330" t="s">
        <v>83</v>
      </c>
      <c r="E330" s="28" t="s">
        <v>462</v>
      </c>
      <c r="F330">
        <v>9009</v>
      </c>
      <c r="G330">
        <v>321</v>
      </c>
      <c r="I330">
        <f t="shared" si="7"/>
        <v>9009</v>
      </c>
    </row>
    <row r="331" spans="1:9" x14ac:dyDescent="0.25">
      <c r="A331" s="16" t="s">
        <v>118</v>
      </c>
      <c r="B331" s="28">
        <v>7</v>
      </c>
      <c r="C331" s="28">
        <v>73216</v>
      </c>
      <c r="D331" t="s">
        <v>84</v>
      </c>
      <c r="E331" s="28" t="s">
        <v>462</v>
      </c>
      <c r="F331">
        <v>9014</v>
      </c>
      <c r="G331">
        <v>312</v>
      </c>
      <c r="I331">
        <f t="shared" si="7"/>
        <v>9014</v>
      </c>
    </row>
    <row r="332" spans="1:9" x14ac:dyDescent="0.25">
      <c r="A332" s="16" t="s">
        <v>118</v>
      </c>
      <c r="B332" s="28">
        <v>9</v>
      </c>
      <c r="C332" s="28">
        <v>63400</v>
      </c>
      <c r="D332" t="s">
        <v>86</v>
      </c>
      <c r="E332" s="28" t="s">
        <v>462</v>
      </c>
      <c r="F332">
        <v>9014</v>
      </c>
      <c r="G332">
        <v>302</v>
      </c>
      <c r="I332">
        <f t="shared" si="7"/>
        <v>9014</v>
      </c>
    </row>
    <row r="333" spans="1:9" x14ac:dyDescent="0.25">
      <c r="A333" s="16" t="s">
        <v>118</v>
      </c>
      <c r="B333" s="28">
        <v>11</v>
      </c>
      <c r="C333" s="28">
        <v>54935</v>
      </c>
      <c r="D333" t="s">
        <v>165</v>
      </c>
      <c r="E333" s="28" t="s">
        <v>462</v>
      </c>
      <c r="F333">
        <v>9079</v>
      </c>
      <c r="G333">
        <v>295</v>
      </c>
      <c r="I333">
        <f t="shared" si="7"/>
        <v>9079</v>
      </c>
    </row>
    <row r="334" spans="1:9" x14ac:dyDescent="0.25">
      <c r="A334" s="16" t="s">
        <v>118</v>
      </c>
      <c r="B334" s="28">
        <v>13</v>
      </c>
      <c r="C334" s="28">
        <v>4898</v>
      </c>
      <c r="D334" t="s">
        <v>87</v>
      </c>
      <c r="E334" s="28" t="s">
        <v>462</v>
      </c>
      <c r="F334">
        <v>9029</v>
      </c>
      <c r="G334">
        <v>284</v>
      </c>
      <c r="I334">
        <f t="shared" si="7"/>
        <v>9029</v>
      </c>
    </row>
    <row r="335" spans="1:9" x14ac:dyDescent="0.25">
      <c r="A335" s="16" t="s">
        <v>118</v>
      </c>
      <c r="B335" s="28">
        <v>14</v>
      </c>
      <c r="C335" s="28">
        <v>79644</v>
      </c>
      <c r="D335" t="s">
        <v>166</v>
      </c>
      <c r="E335" s="28" t="s">
        <v>462</v>
      </c>
      <c r="F335">
        <v>9072</v>
      </c>
      <c r="G335">
        <v>281</v>
      </c>
      <c r="I335">
        <f t="shared" si="7"/>
        <v>9072</v>
      </c>
    </row>
    <row r="336" spans="1:9" x14ac:dyDescent="0.25">
      <c r="A336" s="16" t="s">
        <v>118</v>
      </c>
      <c r="B336" s="28">
        <v>24</v>
      </c>
      <c r="C336" s="28">
        <v>51512</v>
      </c>
      <c r="D336" t="s">
        <v>88</v>
      </c>
      <c r="E336" s="28" t="s">
        <v>462</v>
      </c>
      <c r="F336">
        <v>9007</v>
      </c>
      <c r="G336">
        <v>250</v>
      </c>
      <c r="I336">
        <f t="shared" si="7"/>
        <v>9007</v>
      </c>
    </row>
    <row r="337" spans="1:9" x14ac:dyDescent="0.25">
      <c r="A337" s="16" t="s">
        <v>118</v>
      </c>
      <c r="B337" s="28">
        <v>27</v>
      </c>
      <c r="C337" s="28">
        <v>70483</v>
      </c>
      <c r="D337" t="s">
        <v>178</v>
      </c>
      <c r="E337" s="28" t="s">
        <v>462</v>
      </c>
      <c r="F337">
        <v>9060</v>
      </c>
      <c r="G337">
        <v>231</v>
      </c>
      <c r="I337">
        <f t="shared" si="7"/>
        <v>9060</v>
      </c>
    </row>
    <row r="338" spans="1:9" x14ac:dyDescent="0.25">
      <c r="A338" s="16" t="s">
        <v>118</v>
      </c>
      <c r="B338" s="28">
        <v>30</v>
      </c>
      <c r="C338" s="28">
        <v>76323</v>
      </c>
      <c r="D338" t="s">
        <v>90</v>
      </c>
      <c r="E338" s="28" t="s">
        <v>462</v>
      </c>
      <c r="F338">
        <v>9066</v>
      </c>
      <c r="G338">
        <v>223</v>
      </c>
      <c r="I338">
        <f t="shared" si="7"/>
        <v>9066</v>
      </c>
    </row>
    <row r="339" spans="1:9" x14ac:dyDescent="0.25">
      <c r="A339" s="16" t="s">
        <v>118</v>
      </c>
      <c r="B339" s="28">
        <v>33</v>
      </c>
      <c r="C339" s="28">
        <v>70812</v>
      </c>
      <c r="D339" t="s">
        <v>502</v>
      </c>
      <c r="E339" s="28" t="s">
        <v>462</v>
      </c>
      <c r="F339">
        <v>9035</v>
      </c>
      <c r="G339">
        <v>216</v>
      </c>
      <c r="I339">
        <f t="shared" si="7"/>
        <v>9035</v>
      </c>
    </row>
    <row r="340" spans="1:9" ht="90" x14ac:dyDescent="0.25">
      <c r="B340" s="16" t="s">
        <v>505</v>
      </c>
      <c r="C340" s="16"/>
      <c r="D340" s="16"/>
      <c r="E340" s="16"/>
      <c r="F340" s="16"/>
      <c r="G340" s="16"/>
      <c r="H340" s="16"/>
      <c r="I340" s="16"/>
    </row>
    <row r="341" spans="1:9" x14ac:dyDescent="0.25">
      <c r="B341" s="28" t="s">
        <v>456</v>
      </c>
      <c r="C341" s="28" t="s">
        <v>457</v>
      </c>
      <c r="D341" t="s">
        <v>458</v>
      </c>
      <c r="E341" s="28" t="s">
        <v>459</v>
      </c>
      <c r="F341" t="s">
        <v>460</v>
      </c>
      <c r="G341" t="s">
        <v>461</v>
      </c>
    </row>
    <row r="342" spans="1:9" x14ac:dyDescent="0.25">
      <c r="A342" s="16" t="s">
        <v>516</v>
      </c>
      <c r="B342" s="28">
        <v>2</v>
      </c>
      <c r="C342" s="28">
        <v>96419</v>
      </c>
      <c r="D342" t="s">
        <v>63</v>
      </c>
      <c r="E342" s="28" t="s">
        <v>473</v>
      </c>
      <c r="F342">
        <v>9014</v>
      </c>
      <c r="G342">
        <v>273</v>
      </c>
      <c r="I342">
        <f t="shared" ref="I342:I356" si="8">IFERROR(VLOOKUP(D342,$D$5:$F$78,2,0),FALSE)</f>
        <v>9014</v>
      </c>
    </row>
    <row r="343" spans="1:9" x14ac:dyDescent="0.25">
      <c r="A343" s="16" t="s">
        <v>516</v>
      </c>
      <c r="B343" s="28">
        <v>6</v>
      </c>
      <c r="C343" s="28">
        <v>103032</v>
      </c>
      <c r="D343" t="s">
        <v>62</v>
      </c>
      <c r="E343" s="28" t="s">
        <v>473</v>
      </c>
      <c r="F343">
        <v>9014</v>
      </c>
      <c r="G343">
        <v>241</v>
      </c>
      <c r="I343">
        <f t="shared" si="8"/>
        <v>9014</v>
      </c>
    </row>
    <row r="344" spans="1:9" x14ac:dyDescent="0.25">
      <c r="A344" s="16" t="s">
        <v>520</v>
      </c>
      <c r="B344" s="28">
        <v>10</v>
      </c>
      <c r="C344" s="28">
        <v>91039</v>
      </c>
      <c r="D344" t="s">
        <v>66</v>
      </c>
      <c r="E344" s="28" t="s">
        <v>490</v>
      </c>
      <c r="F344">
        <v>9014</v>
      </c>
      <c r="G344">
        <v>201</v>
      </c>
      <c r="I344">
        <f t="shared" si="8"/>
        <v>9014</v>
      </c>
    </row>
    <row r="345" spans="1:9" x14ac:dyDescent="0.25">
      <c r="A345" s="16" t="s">
        <v>115</v>
      </c>
      <c r="B345" s="28">
        <v>3</v>
      </c>
      <c r="C345" s="28">
        <v>5079</v>
      </c>
      <c r="D345" t="s">
        <v>69</v>
      </c>
      <c r="E345" s="28" t="s">
        <v>468</v>
      </c>
      <c r="F345">
        <v>9014</v>
      </c>
      <c r="G345">
        <v>267</v>
      </c>
      <c r="I345">
        <f t="shared" si="8"/>
        <v>9014</v>
      </c>
    </row>
    <row r="346" spans="1:9" x14ac:dyDescent="0.25">
      <c r="A346" s="16" t="s">
        <v>115</v>
      </c>
      <c r="B346" s="28">
        <v>5</v>
      </c>
      <c r="C346" s="28">
        <v>22052</v>
      </c>
      <c r="D346" t="s">
        <v>169</v>
      </c>
      <c r="E346" s="28" t="s">
        <v>468</v>
      </c>
      <c r="F346">
        <v>9009</v>
      </c>
      <c r="G346">
        <v>242</v>
      </c>
      <c r="I346">
        <f t="shared" si="8"/>
        <v>9009</v>
      </c>
    </row>
    <row r="347" spans="1:9" x14ac:dyDescent="0.25">
      <c r="A347" s="16" t="s">
        <v>115</v>
      </c>
      <c r="B347" s="28">
        <v>9</v>
      </c>
      <c r="C347" s="28">
        <v>74330</v>
      </c>
      <c r="D347" t="s">
        <v>170</v>
      </c>
      <c r="E347" s="28" t="s">
        <v>468</v>
      </c>
      <c r="F347">
        <v>9004</v>
      </c>
      <c r="G347">
        <v>205</v>
      </c>
      <c r="I347">
        <f t="shared" si="8"/>
        <v>9004</v>
      </c>
    </row>
    <row r="348" spans="1:9" x14ac:dyDescent="0.25">
      <c r="A348" s="16" t="s">
        <v>115</v>
      </c>
      <c r="B348" s="28">
        <v>11</v>
      </c>
      <c r="C348" s="28">
        <v>45461</v>
      </c>
      <c r="D348" t="s">
        <v>168</v>
      </c>
      <c r="E348" s="28" t="s">
        <v>468</v>
      </c>
      <c r="F348">
        <v>9014</v>
      </c>
      <c r="G348">
        <v>195</v>
      </c>
      <c r="I348">
        <f t="shared" si="8"/>
        <v>9014</v>
      </c>
    </row>
    <row r="349" spans="1:9" x14ac:dyDescent="0.25">
      <c r="A349" s="16" t="s">
        <v>115</v>
      </c>
      <c r="B349" s="28">
        <v>12</v>
      </c>
      <c r="C349" s="28">
        <v>97135</v>
      </c>
      <c r="D349" t="s">
        <v>180</v>
      </c>
      <c r="E349" s="28" t="s">
        <v>468</v>
      </c>
      <c r="F349">
        <v>9072</v>
      </c>
      <c r="G349">
        <v>176</v>
      </c>
      <c r="I349">
        <f t="shared" si="8"/>
        <v>9072</v>
      </c>
    </row>
    <row r="350" spans="1:9" x14ac:dyDescent="0.25">
      <c r="A350" s="16" t="s">
        <v>115</v>
      </c>
      <c r="B350" s="28">
        <v>15</v>
      </c>
      <c r="C350" s="28">
        <v>106031</v>
      </c>
      <c r="D350" t="s">
        <v>508</v>
      </c>
      <c r="E350" s="28" t="s">
        <v>468</v>
      </c>
      <c r="F350">
        <v>9082</v>
      </c>
      <c r="G350">
        <v>79</v>
      </c>
      <c r="I350">
        <f t="shared" si="8"/>
        <v>9082</v>
      </c>
    </row>
    <row r="351" spans="1:9" x14ac:dyDescent="0.25">
      <c r="A351" s="16" t="s">
        <v>117</v>
      </c>
      <c r="B351" s="28">
        <v>1</v>
      </c>
      <c r="C351" s="28">
        <v>7977</v>
      </c>
      <c r="D351" t="s">
        <v>78</v>
      </c>
      <c r="E351" s="28" t="s">
        <v>472</v>
      </c>
      <c r="F351">
        <v>9014</v>
      </c>
      <c r="G351">
        <v>304</v>
      </c>
      <c r="I351">
        <f t="shared" si="8"/>
        <v>9014</v>
      </c>
    </row>
    <row r="352" spans="1:9" x14ac:dyDescent="0.25">
      <c r="A352" s="16" t="s">
        <v>117</v>
      </c>
      <c r="B352" s="28">
        <v>4</v>
      </c>
      <c r="C352" s="28">
        <v>27022</v>
      </c>
      <c r="D352" t="s">
        <v>79</v>
      </c>
      <c r="E352" s="28" t="s">
        <v>472</v>
      </c>
      <c r="F352">
        <v>9029</v>
      </c>
      <c r="G352">
        <v>260</v>
      </c>
      <c r="I352">
        <f t="shared" si="8"/>
        <v>9029</v>
      </c>
    </row>
    <row r="353" spans="1:9" x14ac:dyDescent="0.25">
      <c r="A353" s="16" t="s">
        <v>117</v>
      </c>
      <c r="B353" s="28">
        <v>7</v>
      </c>
      <c r="C353" s="28">
        <v>103035</v>
      </c>
      <c r="D353" t="s">
        <v>474</v>
      </c>
      <c r="E353" s="28" t="s">
        <v>472</v>
      </c>
      <c r="F353">
        <v>9014</v>
      </c>
      <c r="G353">
        <v>239</v>
      </c>
      <c r="I353">
        <f t="shared" si="8"/>
        <v>9014</v>
      </c>
    </row>
    <row r="354" spans="1:9" x14ac:dyDescent="0.25">
      <c r="A354" s="16" t="s">
        <v>117</v>
      </c>
      <c r="B354" s="28">
        <v>8</v>
      </c>
      <c r="C354" s="28">
        <v>70856</v>
      </c>
      <c r="D354" t="s">
        <v>80</v>
      </c>
      <c r="E354" s="28" t="s">
        <v>472</v>
      </c>
      <c r="F354">
        <v>9004</v>
      </c>
      <c r="G354">
        <v>218</v>
      </c>
      <c r="I354">
        <f t="shared" si="8"/>
        <v>9004</v>
      </c>
    </row>
    <row r="355" spans="1:9" x14ac:dyDescent="0.25">
      <c r="A355" s="16" t="s">
        <v>117</v>
      </c>
      <c r="B355" s="28">
        <v>13</v>
      </c>
      <c r="C355" s="28">
        <v>96855</v>
      </c>
      <c r="D355" t="s">
        <v>506</v>
      </c>
      <c r="E355" s="28" t="s">
        <v>472</v>
      </c>
      <c r="F355">
        <v>9014</v>
      </c>
      <c r="G355">
        <v>171</v>
      </c>
      <c r="I355">
        <f t="shared" si="8"/>
        <v>9014</v>
      </c>
    </row>
    <row r="356" spans="1:9" x14ac:dyDescent="0.25">
      <c r="A356" s="16" t="s">
        <v>117</v>
      </c>
      <c r="B356" s="28">
        <v>14</v>
      </c>
      <c r="C356" s="28">
        <v>103424</v>
      </c>
      <c r="D356" t="s">
        <v>507</v>
      </c>
      <c r="E356" s="28" t="s">
        <v>472</v>
      </c>
      <c r="F356">
        <v>9007</v>
      </c>
      <c r="G356">
        <v>147</v>
      </c>
      <c r="I356">
        <f t="shared" si="8"/>
        <v>9007</v>
      </c>
    </row>
    <row r="357" spans="1:9" ht="75" x14ac:dyDescent="0.25">
      <c r="B357" s="16" t="s">
        <v>476</v>
      </c>
      <c r="C357" s="16"/>
      <c r="D357" s="16"/>
      <c r="E357" s="16"/>
      <c r="F357" s="16"/>
      <c r="G357" s="16"/>
      <c r="H357" s="16"/>
      <c r="I357" s="16"/>
    </row>
    <row r="358" spans="1:9" x14ac:dyDescent="0.25">
      <c r="B358" s="28" t="s">
        <v>456</v>
      </c>
      <c r="C358" s="28" t="s">
        <v>457</v>
      </c>
      <c r="D358" t="s">
        <v>458</v>
      </c>
      <c r="E358" s="28" t="s">
        <v>459</v>
      </c>
      <c r="F358" t="s">
        <v>460</v>
      </c>
      <c r="G358" t="s">
        <v>461</v>
      </c>
    </row>
    <row r="359" spans="1:9" x14ac:dyDescent="0.25">
      <c r="A359" s="16" t="s">
        <v>451</v>
      </c>
      <c r="B359" s="28">
        <v>1</v>
      </c>
      <c r="C359" s="28">
        <v>82760</v>
      </c>
      <c r="D359" t="s">
        <v>153</v>
      </c>
      <c r="E359" s="28" t="s">
        <v>468</v>
      </c>
      <c r="F359">
        <v>9014</v>
      </c>
      <c r="G359">
        <v>250</v>
      </c>
      <c r="I359" t="b">
        <f>IFERROR(VLOOKUP(D359,$D$5:$F$78,2,0),FALSE)</f>
        <v>0</v>
      </c>
    </row>
    <row r="360" spans="1:9" x14ac:dyDescent="0.25">
      <c r="A360" s="16" t="s">
        <v>451</v>
      </c>
      <c r="B360" s="28">
        <v>2</v>
      </c>
      <c r="C360" s="28">
        <v>99865</v>
      </c>
      <c r="D360" t="s">
        <v>186</v>
      </c>
      <c r="E360" s="28" t="s">
        <v>468</v>
      </c>
      <c r="F360">
        <v>9082</v>
      </c>
      <c r="G360">
        <v>205</v>
      </c>
      <c r="I360" t="b">
        <f>IFERROR(VLOOKUP(D360,$D$5:$F$78,2,0),FALSE)</f>
        <v>0</v>
      </c>
    </row>
    <row r="361" spans="1:9" x14ac:dyDescent="0.25">
      <c r="A361" s="16" t="s">
        <v>451</v>
      </c>
      <c r="B361" s="28">
        <v>3</v>
      </c>
      <c r="C361" s="28">
        <v>93323</v>
      </c>
      <c r="D361" t="s">
        <v>159</v>
      </c>
      <c r="E361" s="28" t="s">
        <v>468</v>
      </c>
      <c r="F361">
        <v>9085</v>
      </c>
      <c r="G361">
        <v>189</v>
      </c>
      <c r="I361" t="b">
        <f>IFERROR(VLOOKUP(D361,$D$5:$F$78,2,0),FALSE)</f>
        <v>0</v>
      </c>
    </row>
    <row r="362" spans="1:9" x14ac:dyDescent="0.25">
      <c r="A362" s="16" t="s">
        <v>451</v>
      </c>
      <c r="B362" s="28">
        <v>4</v>
      </c>
      <c r="C362" s="28">
        <v>112096</v>
      </c>
      <c r="D362" t="s">
        <v>509</v>
      </c>
      <c r="E362" s="28" t="s">
        <v>472</v>
      </c>
      <c r="F362">
        <v>9043</v>
      </c>
      <c r="G362">
        <v>74</v>
      </c>
      <c r="I362" t="b">
        <f>IFERROR(VLOOKUP(D362,$D$5:$F$78,2,0),FALSE)</f>
        <v>0</v>
      </c>
    </row>
    <row r="363" spans="1:9" ht="90" x14ac:dyDescent="0.25">
      <c r="B363" s="16" t="s">
        <v>510</v>
      </c>
      <c r="C363" s="16"/>
      <c r="D363" s="16"/>
      <c r="E363" s="16"/>
      <c r="F363" s="16"/>
      <c r="G363" s="16"/>
      <c r="H363" s="16"/>
      <c r="I363" s="16"/>
    </row>
    <row r="364" spans="1:9" x14ac:dyDescent="0.25">
      <c r="B364" s="28" t="s">
        <v>456</v>
      </c>
      <c r="C364" s="28" t="s">
        <v>457</v>
      </c>
      <c r="D364" t="s">
        <v>458</v>
      </c>
      <c r="E364" s="28" t="s">
        <v>459</v>
      </c>
      <c r="F364" t="s">
        <v>460</v>
      </c>
      <c r="G364" t="s">
        <v>461</v>
      </c>
    </row>
    <row r="365" spans="1:9" x14ac:dyDescent="0.25">
      <c r="A365" s="16" t="s">
        <v>521</v>
      </c>
      <c r="B365" s="28">
        <v>1</v>
      </c>
      <c r="C365" s="28">
        <v>58330</v>
      </c>
      <c r="D365" t="s">
        <v>154</v>
      </c>
      <c r="E365" s="28" t="s">
        <v>463</v>
      </c>
      <c r="F365">
        <v>9079</v>
      </c>
      <c r="G365">
        <v>302</v>
      </c>
      <c r="I365" t="b">
        <f t="shared" ref="I365:I381" si="9">IFERROR(VLOOKUP(D365,$D$5:$F$78,2,0),FALSE)</f>
        <v>0</v>
      </c>
    </row>
    <row r="366" spans="1:9" x14ac:dyDescent="0.25">
      <c r="A366" s="16" t="s">
        <v>521</v>
      </c>
      <c r="B366" s="28">
        <v>2</v>
      </c>
      <c r="C366" s="28">
        <v>58247</v>
      </c>
      <c r="D366" t="s">
        <v>511</v>
      </c>
      <c r="E366" s="28" t="s">
        <v>463</v>
      </c>
      <c r="F366">
        <v>9014</v>
      </c>
      <c r="G366">
        <v>282</v>
      </c>
      <c r="I366" t="b">
        <f t="shared" si="9"/>
        <v>0</v>
      </c>
    </row>
    <row r="367" spans="1:9" x14ac:dyDescent="0.25">
      <c r="A367" s="16" t="s">
        <v>521</v>
      </c>
      <c r="B367" s="28">
        <v>3</v>
      </c>
      <c r="C367" s="28">
        <v>94543</v>
      </c>
      <c r="D367" t="s">
        <v>156</v>
      </c>
      <c r="E367" s="28" t="s">
        <v>463</v>
      </c>
      <c r="F367">
        <v>9085</v>
      </c>
      <c r="G367">
        <v>272</v>
      </c>
      <c r="I367" t="b">
        <f t="shared" si="9"/>
        <v>0</v>
      </c>
    </row>
    <row r="368" spans="1:9" x14ac:dyDescent="0.25">
      <c r="A368" s="16" t="s">
        <v>521</v>
      </c>
      <c r="B368" s="28">
        <v>4</v>
      </c>
      <c r="C368" s="28">
        <v>20999</v>
      </c>
      <c r="D368" t="s">
        <v>171</v>
      </c>
      <c r="E368" s="28" t="s">
        <v>463</v>
      </c>
      <c r="F368">
        <v>9056</v>
      </c>
      <c r="G368">
        <v>264</v>
      </c>
      <c r="I368" t="b">
        <f t="shared" si="9"/>
        <v>0</v>
      </c>
    </row>
    <row r="369" spans="1:9" x14ac:dyDescent="0.25">
      <c r="A369" s="16" t="s">
        <v>521</v>
      </c>
      <c r="B369" s="28">
        <v>6</v>
      </c>
      <c r="C369" s="28">
        <v>73093</v>
      </c>
      <c r="D369" t="s">
        <v>182</v>
      </c>
      <c r="E369" s="28" t="s">
        <v>463</v>
      </c>
      <c r="F369">
        <v>9029</v>
      </c>
      <c r="G369">
        <v>248</v>
      </c>
      <c r="I369" t="b">
        <f t="shared" si="9"/>
        <v>0</v>
      </c>
    </row>
    <row r="370" spans="1:9" x14ac:dyDescent="0.25">
      <c r="A370" s="16" t="s">
        <v>521</v>
      </c>
      <c r="B370" s="28">
        <v>8</v>
      </c>
      <c r="C370" s="28">
        <v>87346</v>
      </c>
      <c r="D370" t="s">
        <v>181</v>
      </c>
      <c r="E370" s="28" t="s">
        <v>463</v>
      </c>
      <c r="F370">
        <v>9082</v>
      </c>
      <c r="G370">
        <v>240</v>
      </c>
      <c r="I370" t="b">
        <f t="shared" si="9"/>
        <v>0</v>
      </c>
    </row>
    <row r="371" spans="1:9" x14ac:dyDescent="0.25">
      <c r="A371" s="16" t="s">
        <v>521</v>
      </c>
      <c r="B371" s="28">
        <v>9</v>
      </c>
      <c r="C371" s="28">
        <v>111579</v>
      </c>
      <c r="D371" t="s">
        <v>378</v>
      </c>
      <c r="E371" s="28" t="s">
        <v>463</v>
      </c>
      <c r="F371">
        <v>9054</v>
      </c>
      <c r="G371">
        <v>222</v>
      </c>
      <c r="I371" t="b">
        <f t="shared" si="9"/>
        <v>0</v>
      </c>
    </row>
    <row r="372" spans="1:9" x14ac:dyDescent="0.25">
      <c r="A372" s="16" t="s">
        <v>521</v>
      </c>
      <c r="B372" s="28">
        <v>10</v>
      </c>
      <c r="C372" s="28">
        <v>71457</v>
      </c>
      <c r="D372" t="s">
        <v>157</v>
      </c>
      <c r="E372" s="28" t="s">
        <v>463</v>
      </c>
      <c r="F372">
        <v>9082</v>
      </c>
      <c r="G372">
        <v>193</v>
      </c>
      <c r="I372" t="b">
        <f t="shared" si="9"/>
        <v>0</v>
      </c>
    </row>
    <row r="373" spans="1:9" x14ac:dyDescent="0.25">
      <c r="A373" s="16" t="s">
        <v>521</v>
      </c>
      <c r="B373" s="28">
        <v>11</v>
      </c>
      <c r="C373" s="28">
        <v>39820</v>
      </c>
      <c r="D373" t="s">
        <v>172</v>
      </c>
      <c r="E373" s="28" t="s">
        <v>463</v>
      </c>
      <c r="F373">
        <v>9080</v>
      </c>
      <c r="G373">
        <v>191</v>
      </c>
      <c r="I373" t="b">
        <f t="shared" si="9"/>
        <v>0</v>
      </c>
    </row>
    <row r="374" spans="1:9" x14ac:dyDescent="0.25">
      <c r="A374" s="16" t="s">
        <v>521</v>
      </c>
      <c r="B374" s="28">
        <v>13</v>
      </c>
      <c r="C374" s="28">
        <v>60321</v>
      </c>
      <c r="D374" t="s">
        <v>184</v>
      </c>
      <c r="E374" s="28" t="s">
        <v>463</v>
      </c>
      <c r="F374">
        <v>9025</v>
      </c>
      <c r="G374">
        <v>172</v>
      </c>
      <c r="I374" t="b">
        <f t="shared" si="9"/>
        <v>0</v>
      </c>
    </row>
    <row r="375" spans="1:9" x14ac:dyDescent="0.25">
      <c r="A375" s="16" t="s">
        <v>521</v>
      </c>
      <c r="B375" s="28">
        <v>14</v>
      </c>
      <c r="C375" s="28">
        <v>14299</v>
      </c>
      <c r="D375" t="s">
        <v>512</v>
      </c>
      <c r="E375" s="28" t="s">
        <v>463</v>
      </c>
      <c r="F375">
        <v>9067</v>
      </c>
      <c r="G375">
        <v>164</v>
      </c>
      <c r="I375" t="b">
        <f t="shared" si="9"/>
        <v>0</v>
      </c>
    </row>
    <row r="376" spans="1:9" x14ac:dyDescent="0.25">
      <c r="A376" s="16" t="s">
        <v>521</v>
      </c>
      <c r="B376" s="28">
        <v>16</v>
      </c>
      <c r="C376" s="28">
        <v>75095</v>
      </c>
      <c r="D376" t="s">
        <v>185</v>
      </c>
      <c r="E376" s="28" t="s">
        <v>463</v>
      </c>
      <c r="F376">
        <v>9029</v>
      </c>
      <c r="G376">
        <v>129</v>
      </c>
      <c r="I376" t="b">
        <f t="shared" si="9"/>
        <v>0</v>
      </c>
    </row>
    <row r="377" spans="1:9" x14ac:dyDescent="0.25">
      <c r="A377" s="16" t="s">
        <v>521</v>
      </c>
      <c r="B377" s="28">
        <v>17</v>
      </c>
      <c r="C377" s="28">
        <v>13430</v>
      </c>
      <c r="D377" t="s">
        <v>158</v>
      </c>
      <c r="E377" s="28" t="s">
        <v>463</v>
      </c>
      <c r="F377">
        <v>9079</v>
      </c>
      <c r="G377">
        <v>118</v>
      </c>
      <c r="I377" t="b">
        <f t="shared" si="9"/>
        <v>0</v>
      </c>
    </row>
    <row r="378" spans="1:9" x14ac:dyDescent="0.25">
      <c r="A378" s="16" t="s">
        <v>521</v>
      </c>
      <c r="B378" s="28">
        <v>5</v>
      </c>
      <c r="C378" s="28">
        <v>13432</v>
      </c>
      <c r="D378" t="s">
        <v>23</v>
      </c>
      <c r="E378" s="28" t="s">
        <v>462</v>
      </c>
      <c r="F378">
        <v>9079</v>
      </c>
      <c r="G378">
        <v>248</v>
      </c>
      <c r="I378">
        <f t="shared" si="9"/>
        <v>9079</v>
      </c>
    </row>
    <row r="379" spans="1:9" x14ac:dyDescent="0.25">
      <c r="A379" s="16" t="s">
        <v>521</v>
      </c>
      <c r="B379" s="28">
        <v>7</v>
      </c>
      <c r="C379" s="28">
        <v>88065</v>
      </c>
      <c r="D379" t="s">
        <v>155</v>
      </c>
      <c r="E379" s="28" t="s">
        <v>462</v>
      </c>
      <c r="F379">
        <v>9085</v>
      </c>
      <c r="G379">
        <v>240</v>
      </c>
      <c r="I379" t="b">
        <f t="shared" si="9"/>
        <v>0</v>
      </c>
    </row>
    <row r="380" spans="1:9" x14ac:dyDescent="0.25">
      <c r="A380" s="16" t="s">
        <v>521</v>
      </c>
      <c r="B380" s="28">
        <v>12</v>
      </c>
      <c r="C380" s="28">
        <v>89016</v>
      </c>
      <c r="D380" t="s">
        <v>183</v>
      </c>
      <c r="E380" s="28" t="s">
        <v>462</v>
      </c>
      <c r="F380">
        <v>9060</v>
      </c>
      <c r="G380">
        <v>178</v>
      </c>
      <c r="I380" t="b">
        <f t="shared" si="9"/>
        <v>0</v>
      </c>
    </row>
    <row r="381" spans="1:9" x14ac:dyDescent="0.25">
      <c r="A381" s="16" t="s">
        <v>521</v>
      </c>
      <c r="B381" s="28">
        <v>15</v>
      </c>
      <c r="C381" s="28">
        <v>110631</v>
      </c>
      <c r="D381" t="s">
        <v>513</v>
      </c>
      <c r="E381" s="28" t="s">
        <v>462</v>
      </c>
      <c r="F381">
        <v>9025</v>
      </c>
      <c r="G381">
        <v>135</v>
      </c>
      <c r="I381" t="b">
        <f t="shared" si="9"/>
        <v>0</v>
      </c>
    </row>
    <row r="382" spans="1:9" x14ac:dyDescent="0.25">
      <c r="B382" s="28"/>
      <c r="C382"/>
      <c r="D382" s="28"/>
      <c r="E382"/>
    </row>
    <row r="383" spans="1:9" x14ac:dyDescent="0.25">
      <c r="E383" s="28"/>
    </row>
  </sheetData>
  <autoFilter ref="A5:G154"/>
  <sortState ref="A6:G155">
    <sortCondition ref="A6:A155"/>
    <sortCondition descending="1" ref="F6:F155"/>
  </sortState>
  <mergeCells count="4">
    <mergeCell ref="A1:F1"/>
    <mergeCell ref="A2:F2"/>
    <mergeCell ref="I1:M1"/>
    <mergeCell ref="I2:M2"/>
  </mergeCells>
  <conditionalFormatting sqref="I159:I167 I169:I187 I189:I191 I193:I206 I208:I214 I216:I220 I222:I223 I225:I252 I254:I261 I263:I294 I296:I300 I302:I339 I341:I356 I358:I362 I364:I381 G79:H79">
    <cfRule type="containsText" dxfId="1" priority="3" operator="containsText" text="FALSO">
      <formula>NOT(ISERROR(SEARCH("FALSO",G79)))</formula>
    </cfRule>
  </conditionalFormatting>
  <conditionalFormatting sqref="G80:H154">
    <cfRule type="containsText" dxfId="0" priority="1" operator="containsText" text="FALSO">
      <formula>NOT(ISERROR(SEARCH("FALSO",G80)))</formula>
    </cfRule>
  </conditionalFormatting>
  <hyperlinks>
    <hyperlink ref="C9" r:id="rId1" display="http://www.fitarco-italia.org/arcieri/situazione.php?Codice=5016"/>
    <hyperlink ref="E9" r:id="rId2" display="http://www.fitarco-italia.org/societa/societa.php?Codice=09041"/>
    <hyperlink ref="C10" r:id="rId3" display="http://www.fitarco-italia.org/arcieri/situazione.php?Codice=8689"/>
    <hyperlink ref="E10" r:id="rId4" display="http://www.fitarco-italia.org/societa/societa.php?Codice=09063"/>
    <hyperlink ref="C17" r:id="rId5" display="http://www.fitarco-italia.org/arcieri/situazione.php?Codice=7977"/>
    <hyperlink ref="E17" r:id="rId6" display="http://www.fitarco-italia.org/societa/societa.php?Codice=09014"/>
    <hyperlink ref="C19" r:id="rId7" display="http://www.fitarco-italia.org/arcieri/situazione.php?Codice=73216"/>
    <hyperlink ref="E19" r:id="rId8" display="http://www.fitarco-italia.org/societa/societa.php?Codice=09014"/>
    <hyperlink ref="C20" r:id="rId9" display="http://www.fitarco-italia.org/arcieri/situazione.php?Codice=4898"/>
    <hyperlink ref="E20" r:id="rId10" display="http://www.fitarco-italia.org/societa/societa.php?Codice=09029"/>
    <hyperlink ref="C23" r:id="rId11" display="http://www.fitarco-italia.org/arcieri/situazione.php?Codice=10422"/>
    <hyperlink ref="E23" r:id="rId12" display="http://www.fitarco-italia.org/societa/societa.php?Codice=09014"/>
    <hyperlink ref="C42" r:id="rId13" display="http://www.fitarco-italia.org/arcieri/situazione.php?Codice=14310"/>
    <hyperlink ref="E42" r:id="rId14" display="http://www.fitarco-italia.org/societa/societa.php?Codice=09007"/>
    <hyperlink ref="C43" r:id="rId15" display="http://www.fitarco-italia.org/arcieri/situazione.php?Codice=14303"/>
    <hyperlink ref="E43" r:id="rId16" display="http://www.fitarco-italia.org/societa/societa.php?Codice=09029"/>
    <hyperlink ref="C49" r:id="rId17" display="http://www.fitarco-italia.org/arcieri/situazione.php?Codice=51537"/>
    <hyperlink ref="E49" r:id="rId18" display="http://www.fitarco-italia.org/societa/societa.php?Codice=09007"/>
    <hyperlink ref="C61" r:id="rId19" display="http://www.fitarco-italia.org/arcieri/situazione.php?Codice=83289"/>
    <hyperlink ref="E61" r:id="rId20" display="http://www.fitarco-italia.org/societa/societa.php?Codice=09035"/>
    <hyperlink ref="C67" r:id="rId21" display="http://www.fitarco-italia.org/arcieri/situazione.php?Codice=4783"/>
    <hyperlink ref="E67" r:id="rId22" display="http://www.fitarco-italia.org/societa/societa.php?Codice=09072"/>
    <hyperlink ref="C69" r:id="rId23" display="http://www.fitarco-italia.org/arcieri/situazione.php?Codice=92244"/>
    <hyperlink ref="E69" r:id="rId24" display="http://www.fitarco-italia.org/societa/societa.php?Codice=09014"/>
    <hyperlink ref="C70" r:id="rId25" display="http://www.fitarco-italia.org/arcieri/situazione.php?Codice=9686"/>
    <hyperlink ref="E70" r:id="rId26" display="http://www.fitarco-italia.org/societa/societa.php?Codice=09013"/>
    <hyperlink ref="K6" r:id="rId27" display="http://www.fitarco-italia.org/societa/societa.php?Codice=09014"/>
    <hyperlink ref="K7" r:id="rId28" display="http://www.fitarco-italia.org/societa/societa.php?Codice=09029"/>
  </hyperlinks>
  <printOptions gridLines="1"/>
  <pageMargins left="0.25" right="0.25" top="0.75" bottom="0.75" header="0.3" footer="0.3"/>
  <pageSetup paperSize="9" orientation="landscape" horizontalDpi="300" verticalDpi="3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opLeftCell="A286" workbookViewId="0">
      <selection activeCell="A171" sqref="A171"/>
    </sheetView>
  </sheetViews>
  <sheetFormatPr defaultColWidth="6.85546875" defaultRowHeight="15" x14ac:dyDescent="0.25"/>
  <cols>
    <col min="1" max="1" width="10.42578125" customWidth="1"/>
    <col min="2" max="2" width="7" bestFit="1" customWidth="1"/>
    <col min="3" max="3" width="34.42578125" bestFit="1" customWidth="1"/>
    <col min="4" max="4" width="47.85546875" bestFit="1" customWidth="1"/>
    <col min="5" max="5" width="5.5703125" bestFit="1" customWidth="1"/>
    <col min="6" max="6" width="41.140625" customWidth="1"/>
    <col min="8" max="8" width="36.28515625" bestFit="1" customWidth="1"/>
    <col min="9" max="9" width="5" bestFit="1" customWidth="1"/>
    <col min="10" max="10" width="36.42578125" bestFit="1" customWidth="1"/>
    <col min="11" max="11" width="5.5703125" bestFit="1" customWidth="1"/>
    <col min="12" max="12" width="46.42578125" bestFit="1" customWidth="1"/>
  </cols>
  <sheetData>
    <row r="1" spans="1:12" x14ac:dyDescent="0.25">
      <c r="A1" s="56" t="s">
        <v>0</v>
      </c>
      <c r="B1" s="56"/>
      <c r="C1" s="56"/>
      <c r="D1" s="56"/>
      <c r="E1" s="56"/>
      <c r="F1" s="56"/>
      <c r="H1" s="55" t="s">
        <v>57</v>
      </c>
      <c r="I1" s="55"/>
      <c r="J1" s="55"/>
      <c r="K1" s="55"/>
      <c r="L1" s="55"/>
    </row>
    <row r="2" spans="1:12" x14ac:dyDescent="0.25">
      <c r="A2" s="54" t="s">
        <v>197</v>
      </c>
      <c r="B2" s="54"/>
      <c r="C2" s="54"/>
      <c r="D2" s="54"/>
      <c r="E2" s="54"/>
      <c r="F2" s="54"/>
      <c r="H2" s="55" t="s">
        <v>110</v>
      </c>
      <c r="I2" s="55"/>
      <c r="J2" s="55"/>
      <c r="K2" s="55"/>
      <c r="L2" s="55"/>
    </row>
    <row r="4" spans="1:12" x14ac:dyDescent="0.25">
      <c r="A4" t="s">
        <v>61</v>
      </c>
      <c r="H4" t="s">
        <v>111</v>
      </c>
    </row>
    <row r="6" spans="1:12" x14ac:dyDescent="0.25">
      <c r="A6">
        <v>1</v>
      </c>
      <c r="B6">
        <v>96419</v>
      </c>
      <c r="C6" t="s">
        <v>63</v>
      </c>
      <c r="D6">
        <v>9014</v>
      </c>
      <c r="E6">
        <v>519</v>
      </c>
      <c r="F6" t="s">
        <v>198</v>
      </c>
      <c r="H6">
        <v>1</v>
      </c>
      <c r="I6">
        <v>9014</v>
      </c>
      <c r="J6" t="s">
        <v>13</v>
      </c>
      <c r="K6" s="1">
        <v>4181</v>
      </c>
      <c r="L6" t="s">
        <v>438</v>
      </c>
    </row>
    <row r="7" spans="1:12" x14ac:dyDescent="0.25">
      <c r="D7" t="s">
        <v>13</v>
      </c>
      <c r="F7" t="s">
        <v>199</v>
      </c>
      <c r="L7" t="s">
        <v>439</v>
      </c>
    </row>
    <row r="8" spans="1:12" x14ac:dyDescent="0.25">
      <c r="A8">
        <v>2</v>
      </c>
      <c r="B8">
        <v>103032</v>
      </c>
      <c r="C8" t="s">
        <v>62</v>
      </c>
      <c r="D8">
        <v>9014</v>
      </c>
      <c r="E8">
        <v>480</v>
      </c>
      <c r="F8" t="s">
        <v>200</v>
      </c>
      <c r="L8" t="s">
        <v>440</v>
      </c>
    </row>
    <row r="9" spans="1:12" x14ac:dyDescent="0.25">
      <c r="D9" t="s">
        <v>13</v>
      </c>
      <c r="F9" t="s">
        <v>201</v>
      </c>
      <c r="H9">
        <v>2</v>
      </c>
      <c r="I9">
        <v>9029</v>
      </c>
      <c r="J9" t="s">
        <v>15</v>
      </c>
      <c r="K9" s="1">
        <v>3589</v>
      </c>
      <c r="L9" t="s">
        <v>441</v>
      </c>
    </row>
    <row r="10" spans="1:12" x14ac:dyDescent="0.25">
      <c r="L10" t="s">
        <v>442</v>
      </c>
    </row>
    <row r="11" spans="1:12" x14ac:dyDescent="0.25">
      <c r="A11" t="s">
        <v>65</v>
      </c>
      <c r="L11" t="s">
        <v>443</v>
      </c>
    </row>
    <row r="12" spans="1:12" x14ac:dyDescent="0.25">
      <c r="L12" t="s">
        <v>444</v>
      </c>
    </row>
    <row r="13" spans="1:12" x14ac:dyDescent="0.25">
      <c r="A13">
        <v>1</v>
      </c>
      <c r="B13">
        <v>91039</v>
      </c>
      <c r="C13" t="s">
        <v>66</v>
      </c>
      <c r="D13">
        <v>9014</v>
      </c>
      <c r="E13">
        <v>393</v>
      </c>
      <c r="F13" t="s">
        <v>202</v>
      </c>
      <c r="H13">
        <v>3</v>
      </c>
      <c r="I13">
        <v>9072</v>
      </c>
      <c r="J13" t="s">
        <v>28</v>
      </c>
      <c r="K13" s="1">
        <v>3502</v>
      </c>
      <c r="L13" t="s">
        <v>445</v>
      </c>
    </row>
    <row r="14" spans="1:12" x14ac:dyDescent="0.25">
      <c r="D14" t="s">
        <v>13</v>
      </c>
      <c r="F14" t="s">
        <v>203</v>
      </c>
      <c r="L14" t="s">
        <v>446</v>
      </c>
    </row>
    <row r="15" spans="1:12" x14ac:dyDescent="0.25">
      <c r="L15" t="s">
        <v>447</v>
      </c>
    </row>
    <row r="16" spans="1:12" x14ac:dyDescent="0.25">
      <c r="A16" t="s">
        <v>67</v>
      </c>
      <c r="L16" t="s">
        <v>448</v>
      </c>
    </row>
    <row r="18" spans="1:6" x14ac:dyDescent="0.25">
      <c r="A18">
        <v>1</v>
      </c>
      <c r="B18">
        <v>78441</v>
      </c>
      <c r="C18" t="s">
        <v>64</v>
      </c>
      <c r="D18">
        <v>9035</v>
      </c>
      <c r="E18">
        <v>424</v>
      </c>
      <c r="F18" t="s">
        <v>204</v>
      </c>
    </row>
    <row r="19" spans="1:6" x14ac:dyDescent="0.25">
      <c r="D19" t="s">
        <v>5</v>
      </c>
      <c r="F19" t="s">
        <v>205</v>
      </c>
    </row>
    <row r="21" spans="1:6" x14ac:dyDescent="0.25">
      <c r="A21" t="s">
        <v>68</v>
      </c>
    </row>
    <row r="23" spans="1:6" x14ac:dyDescent="0.25">
      <c r="A23">
        <v>1</v>
      </c>
      <c r="B23">
        <v>5079</v>
      </c>
      <c r="C23" t="s">
        <v>69</v>
      </c>
      <c r="D23">
        <v>9014</v>
      </c>
      <c r="E23" s="1">
        <v>1041</v>
      </c>
      <c r="F23" t="s">
        <v>206</v>
      </c>
    </row>
    <row r="24" spans="1:6" x14ac:dyDescent="0.25">
      <c r="D24" t="s">
        <v>13</v>
      </c>
      <c r="F24" t="s">
        <v>207</v>
      </c>
    </row>
    <row r="25" spans="1:6" x14ac:dyDescent="0.25">
      <c r="F25" t="s">
        <v>208</v>
      </c>
    </row>
    <row r="26" spans="1:6" x14ac:dyDescent="0.25">
      <c r="F26" t="s">
        <v>209</v>
      </c>
    </row>
    <row r="27" spans="1:6" x14ac:dyDescent="0.25">
      <c r="A27">
        <v>2</v>
      </c>
      <c r="B27">
        <v>22052</v>
      </c>
      <c r="C27" t="s">
        <v>169</v>
      </c>
      <c r="D27">
        <v>9009</v>
      </c>
      <c r="E27">
        <v>884</v>
      </c>
      <c r="F27" t="s">
        <v>210</v>
      </c>
    </row>
    <row r="28" spans="1:6" x14ac:dyDescent="0.25">
      <c r="D28" t="s">
        <v>3</v>
      </c>
      <c r="F28" t="s">
        <v>211</v>
      </c>
    </row>
    <row r="29" spans="1:6" x14ac:dyDescent="0.25">
      <c r="F29" t="s">
        <v>212</v>
      </c>
    </row>
    <row r="30" spans="1:6" x14ac:dyDescent="0.25">
      <c r="F30" t="s">
        <v>213</v>
      </c>
    </row>
    <row r="31" spans="1:6" x14ac:dyDescent="0.25">
      <c r="A31">
        <v>3</v>
      </c>
      <c r="B31">
        <v>45461</v>
      </c>
      <c r="C31" t="s">
        <v>168</v>
      </c>
      <c r="D31">
        <v>9014</v>
      </c>
      <c r="E31">
        <v>819</v>
      </c>
      <c r="F31" t="s">
        <v>214</v>
      </c>
    </row>
    <row r="32" spans="1:6" x14ac:dyDescent="0.25">
      <c r="D32" t="s">
        <v>13</v>
      </c>
      <c r="F32" t="s">
        <v>215</v>
      </c>
    </row>
    <row r="34" spans="1:6" x14ac:dyDescent="0.25">
      <c r="A34" t="s">
        <v>70</v>
      </c>
    </row>
    <row r="36" spans="1:6" x14ac:dyDescent="0.25">
      <c r="A36">
        <v>1</v>
      </c>
      <c r="B36">
        <v>87127</v>
      </c>
      <c r="C36" t="s">
        <v>71</v>
      </c>
      <c r="D36">
        <v>9067</v>
      </c>
      <c r="E36" s="1">
        <v>1294</v>
      </c>
      <c r="F36" t="s">
        <v>216</v>
      </c>
    </row>
    <row r="37" spans="1:6" x14ac:dyDescent="0.25">
      <c r="D37" t="s">
        <v>17</v>
      </c>
      <c r="F37" t="s">
        <v>217</v>
      </c>
    </row>
    <row r="38" spans="1:6" x14ac:dyDescent="0.25">
      <c r="F38" t="s">
        <v>218</v>
      </c>
    </row>
    <row r="39" spans="1:6" x14ac:dyDescent="0.25">
      <c r="F39" t="s">
        <v>219</v>
      </c>
    </row>
    <row r="40" spans="1:6" x14ac:dyDescent="0.25">
      <c r="A40">
        <v>2</v>
      </c>
      <c r="B40">
        <v>7975</v>
      </c>
      <c r="C40" t="s">
        <v>162</v>
      </c>
      <c r="D40">
        <v>9014</v>
      </c>
      <c r="E40" s="1">
        <v>1223</v>
      </c>
      <c r="F40" t="s">
        <v>220</v>
      </c>
    </row>
    <row r="41" spans="1:6" x14ac:dyDescent="0.25">
      <c r="D41" t="s">
        <v>13</v>
      </c>
      <c r="F41" t="s">
        <v>221</v>
      </c>
    </row>
    <row r="42" spans="1:6" x14ac:dyDescent="0.25">
      <c r="F42" t="s">
        <v>222</v>
      </c>
    </row>
    <row r="43" spans="1:6" x14ac:dyDescent="0.25">
      <c r="A43">
        <v>3</v>
      </c>
      <c r="B43">
        <v>7976</v>
      </c>
      <c r="C43" t="s">
        <v>72</v>
      </c>
      <c r="D43">
        <v>9029</v>
      </c>
      <c r="E43" s="1">
        <v>1197</v>
      </c>
      <c r="F43" t="s">
        <v>223</v>
      </c>
    </row>
    <row r="44" spans="1:6" x14ac:dyDescent="0.25">
      <c r="D44" t="s">
        <v>15</v>
      </c>
      <c r="F44" t="s">
        <v>218</v>
      </c>
    </row>
    <row r="45" spans="1:6" x14ac:dyDescent="0.25">
      <c r="F45" t="s">
        <v>224</v>
      </c>
    </row>
    <row r="46" spans="1:6" x14ac:dyDescent="0.25">
      <c r="A46">
        <v>4</v>
      </c>
      <c r="B46">
        <v>92136</v>
      </c>
      <c r="C46" t="s">
        <v>75</v>
      </c>
      <c r="D46">
        <v>9067</v>
      </c>
      <c r="E46" s="1">
        <v>1033</v>
      </c>
      <c r="F46" t="s">
        <v>225</v>
      </c>
    </row>
    <row r="47" spans="1:6" x14ac:dyDescent="0.25">
      <c r="D47" t="s">
        <v>17</v>
      </c>
      <c r="F47" t="s">
        <v>226</v>
      </c>
    </row>
    <row r="48" spans="1:6" x14ac:dyDescent="0.25">
      <c r="F48" t="s">
        <v>227</v>
      </c>
    </row>
    <row r="49" spans="1:6" x14ac:dyDescent="0.25">
      <c r="F49" t="s">
        <v>228</v>
      </c>
    </row>
    <row r="50" spans="1:6" x14ac:dyDescent="0.25">
      <c r="A50">
        <v>5</v>
      </c>
      <c r="B50">
        <v>87131</v>
      </c>
      <c r="C50" t="s">
        <v>74</v>
      </c>
      <c r="D50">
        <v>9067</v>
      </c>
      <c r="E50">
        <v>980</v>
      </c>
      <c r="F50" t="s">
        <v>229</v>
      </c>
    </row>
    <row r="51" spans="1:6" x14ac:dyDescent="0.25">
      <c r="D51" t="s">
        <v>17</v>
      </c>
      <c r="F51" t="s">
        <v>230</v>
      </c>
    </row>
    <row r="52" spans="1:6" x14ac:dyDescent="0.25">
      <c r="F52" t="s">
        <v>231</v>
      </c>
    </row>
    <row r="53" spans="1:6" x14ac:dyDescent="0.25">
      <c r="F53" t="s">
        <v>232</v>
      </c>
    </row>
    <row r="54" spans="1:6" x14ac:dyDescent="0.25">
      <c r="A54">
        <v>6</v>
      </c>
      <c r="B54">
        <v>4807</v>
      </c>
      <c r="C54" t="s">
        <v>76</v>
      </c>
      <c r="D54">
        <v>9014</v>
      </c>
      <c r="E54">
        <v>967</v>
      </c>
      <c r="F54" t="s">
        <v>233</v>
      </c>
    </row>
    <row r="55" spans="1:6" x14ac:dyDescent="0.25">
      <c r="D55" t="s">
        <v>13</v>
      </c>
      <c r="F55" t="s">
        <v>234</v>
      </c>
    </row>
    <row r="56" spans="1:6" x14ac:dyDescent="0.25">
      <c r="F56" t="s">
        <v>235</v>
      </c>
    </row>
    <row r="57" spans="1:6" x14ac:dyDescent="0.25">
      <c r="A57">
        <v>7</v>
      </c>
      <c r="B57">
        <v>92277</v>
      </c>
      <c r="C57" t="s">
        <v>236</v>
      </c>
      <c r="D57">
        <v>9079</v>
      </c>
      <c r="E57">
        <v>961</v>
      </c>
      <c r="F57" t="s">
        <v>237</v>
      </c>
    </row>
    <row r="58" spans="1:6" x14ac:dyDescent="0.25">
      <c r="D58" t="s">
        <v>20</v>
      </c>
      <c r="F58" t="s">
        <v>238</v>
      </c>
    </row>
    <row r="59" spans="1:6" x14ac:dyDescent="0.25">
      <c r="F59" t="s">
        <v>239</v>
      </c>
    </row>
    <row r="60" spans="1:6" x14ac:dyDescent="0.25">
      <c r="F60" t="s">
        <v>240</v>
      </c>
    </row>
    <row r="62" spans="1:6" x14ac:dyDescent="0.25">
      <c r="A62" t="s">
        <v>77</v>
      </c>
    </row>
    <row r="64" spans="1:6" x14ac:dyDescent="0.25">
      <c r="A64">
        <v>1</v>
      </c>
      <c r="B64">
        <v>7977</v>
      </c>
      <c r="C64" t="s">
        <v>78</v>
      </c>
      <c r="D64">
        <v>9014</v>
      </c>
      <c r="E64" s="1">
        <v>1185</v>
      </c>
      <c r="F64" t="s">
        <v>241</v>
      </c>
    </row>
    <row r="65" spans="1:6" x14ac:dyDescent="0.25">
      <c r="D65" t="s">
        <v>13</v>
      </c>
      <c r="F65" t="s">
        <v>242</v>
      </c>
    </row>
    <row r="66" spans="1:6" x14ac:dyDescent="0.25">
      <c r="F66" t="s">
        <v>243</v>
      </c>
    </row>
    <row r="67" spans="1:6" x14ac:dyDescent="0.25">
      <c r="F67" t="s">
        <v>244</v>
      </c>
    </row>
    <row r="68" spans="1:6" x14ac:dyDescent="0.25">
      <c r="A68">
        <v>2</v>
      </c>
      <c r="B68">
        <v>27022</v>
      </c>
      <c r="C68" t="s">
        <v>79</v>
      </c>
      <c r="D68">
        <v>9029</v>
      </c>
      <c r="E68" s="1">
        <v>1004</v>
      </c>
      <c r="F68" t="s">
        <v>245</v>
      </c>
    </row>
    <row r="69" spans="1:6" x14ac:dyDescent="0.25">
      <c r="D69" t="s">
        <v>15</v>
      </c>
      <c r="F69" t="s">
        <v>234</v>
      </c>
    </row>
    <row r="70" spans="1:6" x14ac:dyDescent="0.25">
      <c r="F70" t="s">
        <v>246</v>
      </c>
    </row>
    <row r="71" spans="1:6" x14ac:dyDescent="0.25">
      <c r="F71" t="s">
        <v>247</v>
      </c>
    </row>
    <row r="73" spans="1:6" x14ac:dyDescent="0.25">
      <c r="A73" t="s">
        <v>81</v>
      </c>
    </row>
    <row r="75" spans="1:6" x14ac:dyDescent="0.25">
      <c r="A75">
        <v>1</v>
      </c>
      <c r="B75">
        <v>87691</v>
      </c>
      <c r="C75" t="s">
        <v>82</v>
      </c>
      <c r="D75">
        <v>9014</v>
      </c>
      <c r="E75" s="1">
        <v>1395</v>
      </c>
      <c r="F75" t="s">
        <v>248</v>
      </c>
    </row>
    <row r="76" spans="1:6" x14ac:dyDescent="0.25">
      <c r="D76" t="s">
        <v>13</v>
      </c>
      <c r="F76" t="s">
        <v>249</v>
      </c>
    </row>
    <row r="77" spans="1:6" x14ac:dyDescent="0.25">
      <c r="F77" t="s">
        <v>250</v>
      </c>
    </row>
    <row r="78" spans="1:6" x14ac:dyDescent="0.25">
      <c r="F78" t="s">
        <v>251</v>
      </c>
    </row>
    <row r="79" spans="1:6" x14ac:dyDescent="0.25">
      <c r="A79">
        <v>2</v>
      </c>
      <c r="B79">
        <v>13432</v>
      </c>
      <c r="C79" t="s">
        <v>23</v>
      </c>
      <c r="D79">
        <v>9079</v>
      </c>
      <c r="E79" s="1">
        <v>1388</v>
      </c>
      <c r="F79" t="s">
        <v>252</v>
      </c>
    </row>
    <row r="80" spans="1:6" x14ac:dyDescent="0.25">
      <c r="D80" t="s">
        <v>20</v>
      </c>
      <c r="F80" t="s">
        <v>253</v>
      </c>
    </row>
    <row r="81" spans="1:6" x14ac:dyDescent="0.25">
      <c r="F81" t="s">
        <v>254</v>
      </c>
    </row>
    <row r="82" spans="1:6" x14ac:dyDescent="0.25">
      <c r="F82" t="s">
        <v>255</v>
      </c>
    </row>
    <row r="83" spans="1:6" x14ac:dyDescent="0.25">
      <c r="A83">
        <v>3</v>
      </c>
      <c r="B83">
        <v>73216</v>
      </c>
      <c r="C83" t="s">
        <v>84</v>
      </c>
      <c r="D83">
        <v>9014</v>
      </c>
      <c r="E83" s="1">
        <v>1235</v>
      </c>
      <c r="F83" t="s">
        <v>256</v>
      </c>
    </row>
    <row r="84" spans="1:6" x14ac:dyDescent="0.25">
      <c r="D84" t="s">
        <v>13</v>
      </c>
      <c r="F84" t="s">
        <v>257</v>
      </c>
    </row>
    <row r="85" spans="1:6" x14ac:dyDescent="0.25">
      <c r="F85" t="s">
        <v>258</v>
      </c>
    </row>
    <row r="86" spans="1:6" x14ac:dyDescent="0.25">
      <c r="A86">
        <v>4</v>
      </c>
      <c r="B86">
        <v>63400</v>
      </c>
      <c r="C86" t="s">
        <v>86</v>
      </c>
      <c r="D86">
        <v>9014</v>
      </c>
      <c r="E86" s="1">
        <v>1226</v>
      </c>
      <c r="F86" t="s">
        <v>259</v>
      </c>
    </row>
    <row r="87" spans="1:6" x14ac:dyDescent="0.25">
      <c r="D87" t="s">
        <v>13</v>
      </c>
      <c r="F87" t="s">
        <v>260</v>
      </c>
    </row>
    <row r="88" spans="1:6" x14ac:dyDescent="0.25">
      <c r="F88" t="s">
        <v>261</v>
      </c>
    </row>
    <row r="89" spans="1:6" x14ac:dyDescent="0.25">
      <c r="A89">
        <v>5</v>
      </c>
      <c r="B89">
        <v>71624</v>
      </c>
      <c r="C89" t="s">
        <v>83</v>
      </c>
      <c r="D89">
        <v>9009</v>
      </c>
      <c r="E89" s="1">
        <v>1217</v>
      </c>
      <c r="F89" t="s">
        <v>262</v>
      </c>
    </row>
    <row r="90" spans="1:6" x14ac:dyDescent="0.25">
      <c r="D90" t="s">
        <v>3</v>
      </c>
      <c r="F90" t="s">
        <v>263</v>
      </c>
    </row>
    <row r="91" spans="1:6" x14ac:dyDescent="0.25">
      <c r="F91" t="s">
        <v>264</v>
      </c>
    </row>
    <row r="92" spans="1:6" x14ac:dyDescent="0.25">
      <c r="F92" t="s">
        <v>265</v>
      </c>
    </row>
    <row r="93" spans="1:6" x14ac:dyDescent="0.25">
      <c r="A93">
        <v>5</v>
      </c>
      <c r="B93">
        <v>66939</v>
      </c>
      <c r="C93" t="s">
        <v>85</v>
      </c>
      <c r="D93">
        <v>9014</v>
      </c>
      <c r="E93" s="1">
        <v>1217</v>
      </c>
      <c r="F93" t="s">
        <v>266</v>
      </c>
    </row>
    <row r="94" spans="1:6" x14ac:dyDescent="0.25">
      <c r="D94" t="s">
        <v>13</v>
      </c>
      <c r="F94" t="s">
        <v>267</v>
      </c>
    </row>
    <row r="95" spans="1:6" x14ac:dyDescent="0.25">
      <c r="F95" t="s">
        <v>268</v>
      </c>
    </row>
    <row r="96" spans="1:6" x14ac:dyDescent="0.25">
      <c r="F96" t="s">
        <v>269</v>
      </c>
    </row>
    <row r="97" spans="1:6" x14ac:dyDescent="0.25">
      <c r="A97">
        <v>7</v>
      </c>
      <c r="B97">
        <v>4898</v>
      </c>
      <c r="C97" t="s">
        <v>87</v>
      </c>
      <c r="D97">
        <v>9029</v>
      </c>
      <c r="E97" s="1">
        <v>1095</v>
      </c>
      <c r="F97" t="s">
        <v>270</v>
      </c>
    </row>
    <row r="98" spans="1:6" x14ac:dyDescent="0.25">
      <c r="D98" t="s">
        <v>15</v>
      </c>
      <c r="F98" t="s">
        <v>271</v>
      </c>
    </row>
    <row r="99" spans="1:6" x14ac:dyDescent="0.25">
      <c r="F99" t="s">
        <v>272</v>
      </c>
    </row>
    <row r="100" spans="1:6" x14ac:dyDescent="0.25">
      <c r="F100" t="s">
        <v>273</v>
      </c>
    </row>
    <row r="101" spans="1:6" x14ac:dyDescent="0.25">
      <c r="A101">
        <v>8</v>
      </c>
      <c r="B101">
        <v>79644</v>
      </c>
      <c r="C101" t="s">
        <v>166</v>
      </c>
      <c r="D101">
        <v>9072</v>
      </c>
      <c r="E101" s="1">
        <v>1065</v>
      </c>
      <c r="F101" t="s">
        <v>274</v>
      </c>
    </row>
    <row r="102" spans="1:6" x14ac:dyDescent="0.25">
      <c r="D102" t="s">
        <v>28</v>
      </c>
      <c r="F102" t="s">
        <v>275</v>
      </c>
    </row>
    <row r="103" spans="1:6" x14ac:dyDescent="0.25">
      <c r="F103" t="s">
        <v>276</v>
      </c>
    </row>
    <row r="104" spans="1:6" x14ac:dyDescent="0.25">
      <c r="F104" t="s">
        <v>277</v>
      </c>
    </row>
    <row r="106" spans="1:6" x14ac:dyDescent="0.25">
      <c r="A106" t="s">
        <v>278</v>
      </c>
    </row>
    <row r="108" spans="1:6" x14ac:dyDescent="0.25">
      <c r="A108">
        <v>1</v>
      </c>
      <c r="B108">
        <v>91544</v>
      </c>
      <c r="C108" t="s">
        <v>43</v>
      </c>
      <c r="D108">
        <v>9072</v>
      </c>
      <c r="E108">
        <v>532</v>
      </c>
      <c r="F108" t="s">
        <v>279</v>
      </c>
    </row>
    <row r="109" spans="1:6" x14ac:dyDescent="0.25">
      <c r="D109" t="s">
        <v>28</v>
      </c>
      <c r="F109" t="s">
        <v>280</v>
      </c>
    </row>
    <row r="111" spans="1:6" x14ac:dyDescent="0.25">
      <c r="A111" t="s">
        <v>6</v>
      </c>
    </row>
    <row r="113" spans="1:6" x14ac:dyDescent="0.25">
      <c r="A113">
        <v>1</v>
      </c>
      <c r="B113">
        <v>88505</v>
      </c>
      <c r="C113" t="s">
        <v>281</v>
      </c>
      <c r="D113">
        <v>9079</v>
      </c>
      <c r="E113" s="1">
        <v>1356</v>
      </c>
      <c r="F113" t="s">
        <v>282</v>
      </c>
    </row>
    <row r="114" spans="1:6" x14ac:dyDescent="0.25">
      <c r="D114" t="s">
        <v>20</v>
      </c>
      <c r="F114" t="s">
        <v>283</v>
      </c>
    </row>
    <row r="115" spans="1:6" x14ac:dyDescent="0.25">
      <c r="F115" t="s">
        <v>284</v>
      </c>
    </row>
    <row r="116" spans="1:6" x14ac:dyDescent="0.25">
      <c r="A116">
        <v>2</v>
      </c>
      <c r="B116">
        <v>10422</v>
      </c>
      <c r="C116" t="s">
        <v>91</v>
      </c>
      <c r="D116">
        <v>9014</v>
      </c>
      <c r="E116" s="1">
        <v>1353</v>
      </c>
      <c r="F116" t="s">
        <v>285</v>
      </c>
    </row>
    <row r="117" spans="1:6" x14ac:dyDescent="0.25">
      <c r="D117" t="s">
        <v>13</v>
      </c>
      <c r="F117" t="s">
        <v>286</v>
      </c>
    </row>
    <row r="118" spans="1:6" x14ac:dyDescent="0.25">
      <c r="F118" t="s">
        <v>287</v>
      </c>
    </row>
    <row r="119" spans="1:6" x14ac:dyDescent="0.25">
      <c r="A119">
        <v>3</v>
      </c>
      <c r="B119">
        <v>67305</v>
      </c>
      <c r="C119" t="s">
        <v>93</v>
      </c>
      <c r="D119">
        <v>9004</v>
      </c>
      <c r="E119" s="1">
        <v>1197</v>
      </c>
      <c r="F119" t="s">
        <v>288</v>
      </c>
    </row>
    <row r="120" spans="1:6" x14ac:dyDescent="0.25">
      <c r="D120" t="s">
        <v>2</v>
      </c>
      <c r="F120" t="s">
        <v>289</v>
      </c>
    </row>
    <row r="121" spans="1:6" x14ac:dyDescent="0.25">
      <c r="F121" t="s">
        <v>290</v>
      </c>
    </row>
    <row r="122" spans="1:6" x14ac:dyDescent="0.25">
      <c r="F122" t="s">
        <v>291</v>
      </c>
    </row>
    <row r="124" spans="1:6" x14ac:dyDescent="0.25">
      <c r="A124" t="s">
        <v>8</v>
      </c>
    </row>
    <row r="126" spans="1:6" x14ac:dyDescent="0.25">
      <c r="A126">
        <v>1</v>
      </c>
      <c r="B126">
        <v>85127</v>
      </c>
      <c r="C126" t="s">
        <v>95</v>
      </c>
      <c r="D126">
        <v>9009</v>
      </c>
      <c r="E126" s="1">
        <v>1581</v>
      </c>
      <c r="F126" t="s">
        <v>292</v>
      </c>
    </row>
    <row r="127" spans="1:6" x14ac:dyDescent="0.25">
      <c r="D127" t="s">
        <v>3</v>
      </c>
      <c r="F127" t="s">
        <v>293</v>
      </c>
    </row>
    <row r="128" spans="1:6" x14ac:dyDescent="0.25">
      <c r="F128" t="s">
        <v>294</v>
      </c>
    </row>
    <row r="129" spans="1:6" x14ac:dyDescent="0.25">
      <c r="F129" t="s">
        <v>295</v>
      </c>
    </row>
    <row r="130" spans="1:6" x14ac:dyDescent="0.25">
      <c r="A130">
        <v>1</v>
      </c>
      <c r="B130">
        <v>88621</v>
      </c>
      <c r="C130" t="s">
        <v>296</v>
      </c>
      <c r="D130">
        <v>9079</v>
      </c>
      <c r="E130" s="1">
        <v>1581</v>
      </c>
      <c r="F130" t="s">
        <v>297</v>
      </c>
    </row>
    <row r="131" spans="1:6" x14ac:dyDescent="0.25">
      <c r="D131" t="s">
        <v>20</v>
      </c>
      <c r="F131" t="s">
        <v>292</v>
      </c>
    </row>
    <row r="132" spans="1:6" x14ac:dyDescent="0.25">
      <c r="F132" t="s">
        <v>298</v>
      </c>
    </row>
    <row r="133" spans="1:6" x14ac:dyDescent="0.25">
      <c r="A133">
        <v>3</v>
      </c>
      <c r="B133">
        <v>7899</v>
      </c>
      <c r="C133" t="s">
        <v>94</v>
      </c>
      <c r="D133">
        <v>9007</v>
      </c>
      <c r="E133" s="1">
        <v>1575</v>
      </c>
      <c r="F133" t="s">
        <v>297</v>
      </c>
    </row>
    <row r="134" spans="1:6" x14ac:dyDescent="0.25">
      <c r="D134" t="s">
        <v>89</v>
      </c>
      <c r="F134" t="s">
        <v>299</v>
      </c>
    </row>
    <row r="135" spans="1:6" x14ac:dyDescent="0.25">
      <c r="F135" t="s">
        <v>300</v>
      </c>
    </row>
    <row r="136" spans="1:6" x14ac:dyDescent="0.25">
      <c r="A136">
        <v>4</v>
      </c>
      <c r="B136">
        <v>87938</v>
      </c>
      <c r="C136" t="s">
        <v>301</v>
      </c>
      <c r="D136">
        <v>9014</v>
      </c>
      <c r="E136" s="1">
        <v>1555</v>
      </c>
      <c r="F136" t="s">
        <v>302</v>
      </c>
    </row>
    <row r="137" spans="1:6" x14ac:dyDescent="0.25">
      <c r="D137" t="s">
        <v>13</v>
      </c>
      <c r="F137" t="s">
        <v>303</v>
      </c>
    </row>
    <row r="138" spans="1:6" x14ac:dyDescent="0.25">
      <c r="F138" t="s">
        <v>304</v>
      </c>
    </row>
    <row r="139" spans="1:6" x14ac:dyDescent="0.25">
      <c r="A139">
        <v>5</v>
      </c>
      <c r="B139">
        <v>26786</v>
      </c>
      <c r="C139" t="s">
        <v>96</v>
      </c>
      <c r="D139">
        <v>9014</v>
      </c>
      <c r="E139" s="1">
        <v>1512</v>
      </c>
      <c r="F139" t="s">
        <v>305</v>
      </c>
    </row>
    <row r="140" spans="1:6" x14ac:dyDescent="0.25">
      <c r="D140" t="s">
        <v>13</v>
      </c>
      <c r="F140" t="s">
        <v>306</v>
      </c>
    </row>
    <row r="141" spans="1:6" x14ac:dyDescent="0.25">
      <c r="F141" t="s">
        <v>307</v>
      </c>
    </row>
    <row r="142" spans="1:6" x14ac:dyDescent="0.25">
      <c r="A142">
        <v>6</v>
      </c>
      <c r="B142">
        <v>4754</v>
      </c>
      <c r="C142" t="s">
        <v>11</v>
      </c>
      <c r="D142">
        <v>9044</v>
      </c>
      <c r="E142" s="1">
        <v>1510</v>
      </c>
      <c r="F142" t="s">
        <v>308</v>
      </c>
    </row>
    <row r="143" spans="1:6" x14ac:dyDescent="0.25">
      <c r="D143" t="s">
        <v>7</v>
      </c>
      <c r="F143" t="s">
        <v>309</v>
      </c>
    </row>
    <row r="144" spans="1:6" x14ac:dyDescent="0.25">
      <c r="A144">
        <v>7</v>
      </c>
      <c r="B144">
        <v>12047</v>
      </c>
      <c r="C144" t="s">
        <v>9</v>
      </c>
      <c r="D144">
        <v>9054</v>
      </c>
      <c r="E144" s="1">
        <v>1489</v>
      </c>
      <c r="F144" t="s">
        <v>310</v>
      </c>
    </row>
    <row r="145" spans="1:6" x14ac:dyDescent="0.25">
      <c r="D145" t="s">
        <v>10</v>
      </c>
      <c r="F145" t="s">
        <v>311</v>
      </c>
    </row>
    <row r="146" spans="1:6" x14ac:dyDescent="0.25">
      <c r="A146">
        <v>8</v>
      </c>
      <c r="B146">
        <v>4747</v>
      </c>
      <c r="C146" t="s">
        <v>99</v>
      </c>
      <c r="D146">
        <v>9004</v>
      </c>
      <c r="E146" s="1">
        <v>1458</v>
      </c>
      <c r="F146" t="s">
        <v>312</v>
      </c>
    </row>
    <row r="147" spans="1:6" x14ac:dyDescent="0.25">
      <c r="D147" t="s">
        <v>2</v>
      </c>
      <c r="F147" t="s">
        <v>313</v>
      </c>
    </row>
    <row r="148" spans="1:6" x14ac:dyDescent="0.25">
      <c r="F148" t="s">
        <v>314</v>
      </c>
    </row>
    <row r="149" spans="1:6" x14ac:dyDescent="0.25">
      <c r="F149" t="s">
        <v>315</v>
      </c>
    </row>
    <row r="150" spans="1:6" x14ac:dyDescent="0.25">
      <c r="A150">
        <v>9</v>
      </c>
      <c r="B150">
        <v>14303</v>
      </c>
      <c r="C150" t="s">
        <v>14</v>
      </c>
      <c r="D150">
        <v>9029</v>
      </c>
      <c r="E150" s="1">
        <v>1439</v>
      </c>
      <c r="F150" t="s">
        <v>316</v>
      </c>
    </row>
    <row r="151" spans="1:6" x14ac:dyDescent="0.25">
      <c r="D151" t="s">
        <v>15</v>
      </c>
      <c r="F151" t="s">
        <v>317</v>
      </c>
    </row>
    <row r="152" spans="1:6" x14ac:dyDescent="0.25">
      <c r="F152" t="s">
        <v>318</v>
      </c>
    </row>
    <row r="153" spans="1:6" x14ac:dyDescent="0.25">
      <c r="A153">
        <v>10</v>
      </c>
      <c r="B153">
        <v>9658</v>
      </c>
      <c r="C153" t="s">
        <v>98</v>
      </c>
      <c r="D153">
        <v>9001</v>
      </c>
      <c r="E153" s="1">
        <v>1407</v>
      </c>
      <c r="F153" t="s">
        <v>319</v>
      </c>
    </row>
    <row r="154" spans="1:6" x14ac:dyDescent="0.25">
      <c r="D154" t="s">
        <v>16</v>
      </c>
      <c r="F154" t="s">
        <v>320</v>
      </c>
    </row>
    <row r="155" spans="1:6" x14ac:dyDescent="0.25">
      <c r="F155" t="s">
        <v>321</v>
      </c>
    </row>
    <row r="156" spans="1:6" x14ac:dyDescent="0.25">
      <c r="A156">
        <v>11</v>
      </c>
      <c r="B156">
        <v>63126</v>
      </c>
      <c r="C156" t="s">
        <v>174</v>
      </c>
      <c r="D156">
        <v>9007</v>
      </c>
      <c r="E156" s="1">
        <v>1360</v>
      </c>
      <c r="F156" t="s">
        <v>322</v>
      </c>
    </row>
    <row r="157" spans="1:6" x14ac:dyDescent="0.25">
      <c r="D157" t="s">
        <v>89</v>
      </c>
      <c r="F157" t="s">
        <v>323</v>
      </c>
    </row>
    <row r="158" spans="1:6" x14ac:dyDescent="0.25">
      <c r="F158" t="s">
        <v>324</v>
      </c>
    </row>
    <row r="159" spans="1:6" x14ac:dyDescent="0.25">
      <c r="A159">
        <v>12</v>
      </c>
      <c r="B159">
        <v>16737</v>
      </c>
      <c r="C159" t="s">
        <v>100</v>
      </c>
      <c r="D159">
        <v>9044</v>
      </c>
      <c r="E159" s="1">
        <v>1358</v>
      </c>
      <c r="F159" t="s">
        <v>325</v>
      </c>
    </row>
    <row r="160" spans="1:6" x14ac:dyDescent="0.25">
      <c r="D160" t="s">
        <v>7</v>
      </c>
      <c r="F160" t="s">
        <v>326</v>
      </c>
    </row>
    <row r="161" spans="1:6" x14ac:dyDescent="0.25">
      <c r="F161" t="s">
        <v>327</v>
      </c>
    </row>
    <row r="162" spans="1:6" x14ac:dyDescent="0.25">
      <c r="F162" t="s">
        <v>328</v>
      </c>
    </row>
    <row r="163" spans="1:6" x14ac:dyDescent="0.25">
      <c r="A163">
        <v>13</v>
      </c>
      <c r="B163">
        <v>75475</v>
      </c>
      <c r="C163" t="s">
        <v>101</v>
      </c>
      <c r="D163">
        <v>9072</v>
      </c>
      <c r="E163" s="1">
        <v>1306</v>
      </c>
      <c r="F163" t="s">
        <v>329</v>
      </c>
    </row>
    <row r="164" spans="1:6" x14ac:dyDescent="0.25">
      <c r="D164" t="s">
        <v>28</v>
      </c>
      <c r="F164" t="s">
        <v>330</v>
      </c>
    </row>
    <row r="165" spans="1:6" x14ac:dyDescent="0.25">
      <c r="F165" t="s">
        <v>331</v>
      </c>
    </row>
    <row r="166" spans="1:6" x14ac:dyDescent="0.25">
      <c r="F166" t="s">
        <v>332</v>
      </c>
    </row>
    <row r="167" spans="1:6" x14ac:dyDescent="0.25">
      <c r="A167">
        <v>13</v>
      </c>
      <c r="B167">
        <v>88506</v>
      </c>
      <c r="C167" t="s">
        <v>333</v>
      </c>
      <c r="D167">
        <v>9079</v>
      </c>
      <c r="E167" s="1">
        <v>1306</v>
      </c>
      <c r="F167" t="s">
        <v>334</v>
      </c>
    </row>
    <row r="168" spans="1:6" x14ac:dyDescent="0.25">
      <c r="D168" t="s">
        <v>20</v>
      </c>
      <c r="F168" t="s">
        <v>335</v>
      </c>
    </row>
    <row r="169" spans="1:6" x14ac:dyDescent="0.25">
      <c r="F169" t="s">
        <v>336</v>
      </c>
    </row>
    <row r="171" spans="1:6" x14ac:dyDescent="0.25">
      <c r="A171" t="s">
        <v>18</v>
      </c>
    </row>
    <row r="173" spans="1:6" x14ac:dyDescent="0.25">
      <c r="A173">
        <v>1</v>
      </c>
      <c r="B173">
        <v>53324</v>
      </c>
      <c r="C173" t="s">
        <v>102</v>
      </c>
      <c r="D173">
        <v>9007</v>
      </c>
      <c r="E173" s="1">
        <v>1530</v>
      </c>
      <c r="F173" t="s">
        <v>337</v>
      </c>
    </row>
    <row r="174" spans="1:6" x14ac:dyDescent="0.25">
      <c r="D174" t="s">
        <v>89</v>
      </c>
      <c r="F174" t="s">
        <v>338</v>
      </c>
    </row>
    <row r="175" spans="1:6" x14ac:dyDescent="0.25">
      <c r="F175" t="s">
        <v>339</v>
      </c>
    </row>
    <row r="176" spans="1:6" x14ac:dyDescent="0.25">
      <c r="A176">
        <v>2</v>
      </c>
      <c r="B176">
        <v>13071</v>
      </c>
      <c r="C176" t="s">
        <v>19</v>
      </c>
      <c r="D176">
        <v>9079</v>
      </c>
      <c r="E176" s="1">
        <v>1519</v>
      </c>
      <c r="F176" t="s">
        <v>340</v>
      </c>
    </row>
    <row r="177" spans="1:6" x14ac:dyDescent="0.25">
      <c r="D177" t="s">
        <v>20</v>
      </c>
      <c r="F177" t="s">
        <v>341</v>
      </c>
    </row>
    <row r="178" spans="1:6" x14ac:dyDescent="0.25">
      <c r="F178" t="s">
        <v>342</v>
      </c>
    </row>
    <row r="179" spans="1:6" x14ac:dyDescent="0.25">
      <c r="A179">
        <v>3</v>
      </c>
      <c r="B179">
        <v>51537</v>
      </c>
      <c r="C179" t="s">
        <v>103</v>
      </c>
      <c r="D179">
        <v>9007</v>
      </c>
      <c r="E179" s="1">
        <v>1509</v>
      </c>
      <c r="F179" t="s">
        <v>343</v>
      </c>
    </row>
    <row r="180" spans="1:6" x14ac:dyDescent="0.25">
      <c r="D180" t="s">
        <v>89</v>
      </c>
      <c r="F180" t="s">
        <v>344</v>
      </c>
    </row>
    <row r="181" spans="1:6" x14ac:dyDescent="0.25">
      <c r="F181" t="s">
        <v>345</v>
      </c>
    </row>
    <row r="182" spans="1:6" x14ac:dyDescent="0.25">
      <c r="A182">
        <v>4</v>
      </c>
      <c r="B182">
        <v>4950</v>
      </c>
      <c r="C182" t="s">
        <v>161</v>
      </c>
      <c r="D182">
        <v>9014</v>
      </c>
      <c r="E182" s="1">
        <v>1507</v>
      </c>
      <c r="F182" t="s">
        <v>346</v>
      </c>
    </row>
    <row r="183" spans="1:6" x14ac:dyDescent="0.25">
      <c r="D183" t="s">
        <v>13</v>
      </c>
      <c r="F183" t="s">
        <v>347</v>
      </c>
    </row>
    <row r="184" spans="1:6" x14ac:dyDescent="0.25">
      <c r="F184" t="s">
        <v>348</v>
      </c>
    </row>
    <row r="185" spans="1:6" x14ac:dyDescent="0.25">
      <c r="F185" t="s">
        <v>349</v>
      </c>
    </row>
    <row r="187" spans="1:6" x14ac:dyDescent="0.25">
      <c r="A187" t="s">
        <v>350</v>
      </c>
    </row>
    <row r="189" spans="1:6" x14ac:dyDescent="0.25">
      <c r="A189">
        <v>1</v>
      </c>
      <c r="B189">
        <v>82760</v>
      </c>
      <c r="C189" t="s">
        <v>153</v>
      </c>
      <c r="D189">
        <v>9014</v>
      </c>
      <c r="E189">
        <v>980</v>
      </c>
      <c r="F189" t="s">
        <v>351</v>
      </c>
    </row>
    <row r="190" spans="1:6" x14ac:dyDescent="0.25">
      <c r="D190" t="s">
        <v>13</v>
      </c>
      <c r="F190" t="s">
        <v>352</v>
      </c>
    </row>
    <row r="191" spans="1:6" x14ac:dyDescent="0.25">
      <c r="F191" t="s">
        <v>353</v>
      </c>
    </row>
    <row r="192" spans="1:6" x14ac:dyDescent="0.25">
      <c r="A192">
        <v>2</v>
      </c>
      <c r="B192">
        <v>93323</v>
      </c>
      <c r="C192" t="s">
        <v>159</v>
      </c>
      <c r="D192">
        <v>9085</v>
      </c>
      <c r="E192">
        <v>728</v>
      </c>
      <c r="F192" t="s">
        <v>355</v>
      </c>
    </row>
    <row r="193" spans="1:6" x14ac:dyDescent="0.25">
      <c r="D193" t="s">
        <v>354</v>
      </c>
      <c r="F193" t="s">
        <v>356</v>
      </c>
    </row>
    <row r="194" spans="1:6" x14ac:dyDescent="0.25">
      <c r="F194" t="s">
        <v>357</v>
      </c>
    </row>
    <row r="195" spans="1:6" x14ac:dyDescent="0.25">
      <c r="F195" t="s">
        <v>358</v>
      </c>
    </row>
    <row r="197" spans="1:6" x14ac:dyDescent="0.25">
      <c r="A197" t="s">
        <v>359</v>
      </c>
    </row>
    <row r="199" spans="1:6" x14ac:dyDescent="0.25">
      <c r="A199">
        <v>1</v>
      </c>
      <c r="B199">
        <v>58330</v>
      </c>
      <c r="C199" t="s">
        <v>154</v>
      </c>
      <c r="D199">
        <v>9079</v>
      </c>
      <c r="E199" s="1">
        <v>1175</v>
      </c>
      <c r="F199" t="s">
        <v>360</v>
      </c>
    </row>
    <row r="200" spans="1:6" x14ac:dyDescent="0.25">
      <c r="D200" t="s">
        <v>20</v>
      </c>
      <c r="F200" t="s">
        <v>361</v>
      </c>
    </row>
    <row r="201" spans="1:6" x14ac:dyDescent="0.25">
      <c r="F201" t="s">
        <v>362</v>
      </c>
    </row>
    <row r="202" spans="1:6" x14ac:dyDescent="0.25">
      <c r="F202" t="s">
        <v>363</v>
      </c>
    </row>
    <row r="203" spans="1:6" x14ac:dyDescent="0.25">
      <c r="A203">
        <v>2</v>
      </c>
      <c r="B203">
        <v>94543</v>
      </c>
      <c r="C203" t="s">
        <v>156</v>
      </c>
      <c r="D203">
        <v>9085</v>
      </c>
      <c r="E203" s="1">
        <v>1046</v>
      </c>
      <c r="F203" t="s">
        <v>364</v>
      </c>
    </row>
    <row r="204" spans="1:6" x14ac:dyDescent="0.25">
      <c r="D204" t="s">
        <v>354</v>
      </c>
      <c r="F204" t="s">
        <v>365</v>
      </c>
    </row>
    <row r="205" spans="1:6" x14ac:dyDescent="0.25">
      <c r="F205" t="s">
        <v>366</v>
      </c>
    </row>
    <row r="206" spans="1:6" x14ac:dyDescent="0.25">
      <c r="A206">
        <v>3</v>
      </c>
      <c r="B206">
        <v>87346</v>
      </c>
      <c r="C206" t="s">
        <v>181</v>
      </c>
      <c r="D206">
        <v>9082</v>
      </c>
      <c r="E206">
        <v>943</v>
      </c>
      <c r="F206" t="s">
        <v>368</v>
      </c>
    </row>
    <row r="207" spans="1:6" x14ac:dyDescent="0.25">
      <c r="D207" t="s">
        <v>367</v>
      </c>
      <c r="F207" t="s">
        <v>369</v>
      </c>
    </row>
    <row r="208" spans="1:6" x14ac:dyDescent="0.25">
      <c r="F208" t="s">
        <v>370</v>
      </c>
    </row>
    <row r="209" spans="1:6" x14ac:dyDescent="0.25">
      <c r="A209">
        <v>4</v>
      </c>
      <c r="B209">
        <v>73093</v>
      </c>
      <c r="C209" t="s">
        <v>182</v>
      </c>
      <c r="D209">
        <v>9029</v>
      </c>
      <c r="E209">
        <v>903</v>
      </c>
      <c r="F209" t="s">
        <v>371</v>
      </c>
    </row>
    <row r="210" spans="1:6" x14ac:dyDescent="0.25">
      <c r="D210" t="s">
        <v>15</v>
      </c>
      <c r="F210" t="s">
        <v>372</v>
      </c>
    </row>
    <row r="211" spans="1:6" x14ac:dyDescent="0.25">
      <c r="F211" t="s">
        <v>373</v>
      </c>
    </row>
    <row r="212" spans="1:6" x14ac:dyDescent="0.25">
      <c r="F212" t="s">
        <v>374</v>
      </c>
    </row>
    <row r="213" spans="1:6" x14ac:dyDescent="0.25">
      <c r="A213">
        <v>5</v>
      </c>
      <c r="B213">
        <v>88065</v>
      </c>
      <c r="C213" t="s">
        <v>155</v>
      </c>
      <c r="D213">
        <v>9085</v>
      </c>
      <c r="E213">
        <v>894</v>
      </c>
      <c r="F213" t="s">
        <v>375</v>
      </c>
    </row>
    <row r="214" spans="1:6" x14ac:dyDescent="0.25">
      <c r="D214" t="s">
        <v>354</v>
      </c>
      <c r="F214" t="s">
        <v>376</v>
      </c>
    </row>
    <row r="215" spans="1:6" x14ac:dyDescent="0.25">
      <c r="F215" t="s">
        <v>377</v>
      </c>
    </row>
    <row r="216" spans="1:6" x14ac:dyDescent="0.25">
      <c r="A216">
        <v>6</v>
      </c>
      <c r="B216">
        <v>111579</v>
      </c>
      <c r="C216" t="s">
        <v>378</v>
      </c>
      <c r="D216">
        <v>9054</v>
      </c>
      <c r="E216">
        <v>886</v>
      </c>
      <c r="F216" t="s">
        <v>379</v>
      </c>
    </row>
    <row r="217" spans="1:6" x14ac:dyDescent="0.25">
      <c r="D217" t="s">
        <v>10</v>
      </c>
      <c r="F217" t="s">
        <v>380</v>
      </c>
    </row>
    <row r="218" spans="1:6" x14ac:dyDescent="0.25">
      <c r="A218">
        <v>7</v>
      </c>
      <c r="B218">
        <v>60321</v>
      </c>
      <c r="C218" t="s">
        <v>184</v>
      </c>
      <c r="D218">
        <v>9025</v>
      </c>
      <c r="E218">
        <v>617</v>
      </c>
      <c r="F218" t="s">
        <v>382</v>
      </c>
    </row>
    <row r="219" spans="1:6" x14ac:dyDescent="0.25">
      <c r="D219" t="s">
        <v>381</v>
      </c>
      <c r="F219" t="s">
        <v>383</v>
      </c>
    </row>
    <row r="220" spans="1:6" x14ac:dyDescent="0.25">
      <c r="F220" t="s">
        <v>384</v>
      </c>
    </row>
    <row r="221" spans="1:6" x14ac:dyDescent="0.25">
      <c r="F221" t="s">
        <v>385</v>
      </c>
    </row>
    <row r="223" spans="1:6" x14ac:dyDescent="0.25">
      <c r="A223" t="s">
        <v>26</v>
      </c>
    </row>
    <row r="225" spans="1:6" x14ac:dyDescent="0.25">
      <c r="A225">
        <v>1</v>
      </c>
      <c r="B225">
        <v>63235</v>
      </c>
      <c r="C225" t="s">
        <v>386</v>
      </c>
      <c r="D225">
        <v>9066</v>
      </c>
      <c r="E225">
        <v>618</v>
      </c>
      <c r="F225" t="s">
        <v>387</v>
      </c>
    </row>
    <row r="226" spans="1:6" x14ac:dyDescent="0.25">
      <c r="D226" t="s">
        <v>1</v>
      </c>
      <c r="F226" t="s">
        <v>388</v>
      </c>
    </row>
    <row r="227" spans="1:6" x14ac:dyDescent="0.25">
      <c r="A227">
        <v>2</v>
      </c>
      <c r="B227">
        <v>94716</v>
      </c>
      <c r="C227" t="s">
        <v>29</v>
      </c>
      <c r="D227">
        <v>9072</v>
      </c>
      <c r="E227">
        <v>482</v>
      </c>
      <c r="F227" t="s">
        <v>389</v>
      </c>
    </row>
    <row r="228" spans="1:6" x14ac:dyDescent="0.25">
      <c r="D228" t="s">
        <v>28</v>
      </c>
      <c r="F228" t="s">
        <v>372</v>
      </c>
    </row>
    <row r="229" spans="1:6" x14ac:dyDescent="0.25">
      <c r="A229">
        <v>3</v>
      </c>
      <c r="B229">
        <v>102655</v>
      </c>
      <c r="C229" t="s">
        <v>390</v>
      </c>
      <c r="D229">
        <v>9009</v>
      </c>
      <c r="E229">
        <v>476</v>
      </c>
      <c r="F229" t="s">
        <v>391</v>
      </c>
    </row>
    <row r="230" spans="1:6" x14ac:dyDescent="0.25">
      <c r="D230" t="s">
        <v>3</v>
      </c>
      <c r="F230" t="s">
        <v>392</v>
      </c>
    </row>
    <row r="232" spans="1:6" x14ac:dyDescent="0.25">
      <c r="A232" t="s">
        <v>30</v>
      </c>
    </row>
    <row r="234" spans="1:6" x14ac:dyDescent="0.25">
      <c r="A234">
        <v>1</v>
      </c>
      <c r="B234">
        <v>74228</v>
      </c>
      <c r="C234" t="s">
        <v>32</v>
      </c>
      <c r="D234">
        <v>9066</v>
      </c>
      <c r="E234">
        <v>567</v>
      </c>
      <c r="F234" t="s">
        <v>393</v>
      </c>
    </row>
    <row r="235" spans="1:6" x14ac:dyDescent="0.25">
      <c r="D235" t="s">
        <v>1</v>
      </c>
      <c r="F235" t="s">
        <v>394</v>
      </c>
    </row>
    <row r="237" spans="1:6" x14ac:dyDescent="0.25">
      <c r="A237" t="s">
        <v>395</v>
      </c>
    </row>
    <row r="239" spans="1:6" x14ac:dyDescent="0.25">
      <c r="A239">
        <v>1</v>
      </c>
      <c r="B239">
        <v>98080</v>
      </c>
      <c r="C239" t="s">
        <v>27</v>
      </c>
      <c r="D239">
        <v>9072</v>
      </c>
      <c r="E239">
        <v>437</v>
      </c>
      <c r="F239" t="s">
        <v>396</v>
      </c>
    </row>
    <row r="240" spans="1:6" x14ac:dyDescent="0.25">
      <c r="D240" t="s">
        <v>28</v>
      </c>
      <c r="F240" t="s">
        <v>397</v>
      </c>
    </row>
    <row r="242" spans="1:6" x14ac:dyDescent="0.25">
      <c r="A242" t="s">
        <v>35</v>
      </c>
    </row>
    <row r="244" spans="1:6" x14ac:dyDescent="0.25">
      <c r="A244">
        <v>1</v>
      </c>
      <c r="B244">
        <v>83289</v>
      </c>
      <c r="C244" t="s">
        <v>31</v>
      </c>
      <c r="D244">
        <v>9035</v>
      </c>
      <c r="E244">
        <v>577</v>
      </c>
      <c r="F244" t="s">
        <v>398</v>
      </c>
    </row>
    <row r="245" spans="1:6" x14ac:dyDescent="0.25">
      <c r="D245" t="s">
        <v>5</v>
      </c>
      <c r="F245" t="s">
        <v>399</v>
      </c>
    </row>
    <row r="246" spans="1:6" x14ac:dyDescent="0.25">
      <c r="A246">
        <v>2</v>
      </c>
      <c r="B246">
        <v>83291</v>
      </c>
      <c r="C246" t="s">
        <v>160</v>
      </c>
      <c r="D246">
        <v>9035</v>
      </c>
      <c r="E246">
        <v>480</v>
      </c>
      <c r="F246" t="s">
        <v>400</v>
      </c>
    </row>
    <row r="247" spans="1:6" x14ac:dyDescent="0.25">
      <c r="D247" t="s">
        <v>5</v>
      </c>
    </row>
    <row r="248" spans="1:6" x14ac:dyDescent="0.25">
      <c r="A248">
        <v>3</v>
      </c>
      <c r="B248">
        <v>71941</v>
      </c>
      <c r="C248" t="s">
        <v>401</v>
      </c>
      <c r="D248">
        <v>9072</v>
      </c>
      <c r="E248">
        <v>457</v>
      </c>
      <c r="F248" t="s">
        <v>280</v>
      </c>
    </row>
    <row r="249" spans="1:6" x14ac:dyDescent="0.25">
      <c r="D249" t="s">
        <v>28</v>
      </c>
      <c r="F249" t="s">
        <v>402</v>
      </c>
    </row>
    <row r="251" spans="1:6" x14ac:dyDescent="0.25">
      <c r="A251" t="s">
        <v>38</v>
      </c>
    </row>
    <row r="253" spans="1:6" x14ac:dyDescent="0.25">
      <c r="A253">
        <v>1</v>
      </c>
      <c r="B253">
        <v>9671</v>
      </c>
      <c r="C253" t="s">
        <v>105</v>
      </c>
      <c r="D253">
        <v>9066</v>
      </c>
      <c r="E253" s="1">
        <v>1067</v>
      </c>
      <c r="F253" t="s">
        <v>403</v>
      </c>
    </row>
    <row r="254" spans="1:6" x14ac:dyDescent="0.25">
      <c r="D254" t="s">
        <v>1</v>
      </c>
      <c r="F254" t="s">
        <v>404</v>
      </c>
    </row>
    <row r="255" spans="1:6" x14ac:dyDescent="0.25">
      <c r="F255" t="s">
        <v>276</v>
      </c>
    </row>
    <row r="256" spans="1:6" x14ac:dyDescent="0.25">
      <c r="F256" t="s">
        <v>405</v>
      </c>
    </row>
    <row r="258" spans="1:6" x14ac:dyDescent="0.25">
      <c r="A258" t="s">
        <v>40</v>
      </c>
    </row>
    <row r="260" spans="1:6" x14ac:dyDescent="0.25">
      <c r="A260">
        <v>1</v>
      </c>
      <c r="B260">
        <v>4783</v>
      </c>
      <c r="C260" t="s">
        <v>106</v>
      </c>
      <c r="D260">
        <v>9072</v>
      </c>
      <c r="E260" s="1">
        <v>1168</v>
      </c>
      <c r="F260" t="s">
        <v>406</v>
      </c>
    </row>
    <row r="261" spans="1:6" x14ac:dyDescent="0.25">
      <c r="D261" t="s">
        <v>28</v>
      </c>
      <c r="F261" t="s">
        <v>407</v>
      </c>
    </row>
    <row r="262" spans="1:6" x14ac:dyDescent="0.25">
      <c r="F262" t="s">
        <v>408</v>
      </c>
    </row>
    <row r="263" spans="1:6" x14ac:dyDescent="0.25">
      <c r="F263" t="s">
        <v>409</v>
      </c>
    </row>
    <row r="264" spans="1:6" x14ac:dyDescent="0.25">
      <c r="A264">
        <v>2</v>
      </c>
      <c r="B264">
        <v>20930</v>
      </c>
      <c r="C264" t="s">
        <v>41</v>
      </c>
      <c r="D264">
        <v>9056</v>
      </c>
      <c r="E264" s="1">
        <v>1142</v>
      </c>
      <c r="F264" t="s">
        <v>410</v>
      </c>
    </row>
    <row r="265" spans="1:6" x14ac:dyDescent="0.25">
      <c r="D265" t="s">
        <v>36</v>
      </c>
      <c r="F265" t="s">
        <v>411</v>
      </c>
    </row>
    <row r="266" spans="1:6" x14ac:dyDescent="0.25">
      <c r="F266" t="s">
        <v>412</v>
      </c>
    </row>
    <row r="267" spans="1:6" x14ac:dyDescent="0.25">
      <c r="A267">
        <v>3</v>
      </c>
      <c r="B267">
        <v>4865</v>
      </c>
      <c r="C267" t="s">
        <v>107</v>
      </c>
      <c r="D267">
        <v>9029</v>
      </c>
      <c r="E267" s="1">
        <v>1048</v>
      </c>
      <c r="F267" t="s">
        <v>413</v>
      </c>
    </row>
    <row r="268" spans="1:6" x14ac:dyDescent="0.25">
      <c r="D268" t="s">
        <v>15</v>
      </c>
      <c r="F268" t="s">
        <v>414</v>
      </c>
    </row>
    <row r="270" spans="1:6" x14ac:dyDescent="0.25">
      <c r="A270" t="s">
        <v>44</v>
      </c>
    </row>
    <row r="272" spans="1:6" x14ac:dyDescent="0.25">
      <c r="A272">
        <v>1</v>
      </c>
      <c r="B272">
        <v>4778</v>
      </c>
      <c r="C272" t="s">
        <v>108</v>
      </c>
      <c r="D272">
        <v>9072</v>
      </c>
      <c r="E272" s="1">
        <v>1334</v>
      </c>
      <c r="F272" t="s">
        <v>415</v>
      </c>
    </row>
    <row r="273" spans="1:6" x14ac:dyDescent="0.25">
      <c r="D273" t="s">
        <v>28</v>
      </c>
      <c r="F273" t="s">
        <v>416</v>
      </c>
    </row>
    <row r="274" spans="1:6" x14ac:dyDescent="0.25">
      <c r="F274" t="s">
        <v>417</v>
      </c>
    </row>
    <row r="275" spans="1:6" x14ac:dyDescent="0.25">
      <c r="F275" t="s">
        <v>418</v>
      </c>
    </row>
    <row r="276" spans="1:6" x14ac:dyDescent="0.25">
      <c r="A276">
        <v>2</v>
      </c>
      <c r="B276">
        <v>5005</v>
      </c>
      <c r="C276" t="s">
        <v>419</v>
      </c>
      <c r="D276">
        <v>9014</v>
      </c>
      <c r="E276" s="1">
        <v>1316</v>
      </c>
      <c r="F276" t="s">
        <v>420</v>
      </c>
    </row>
    <row r="277" spans="1:6" x14ac:dyDescent="0.25">
      <c r="D277" t="s">
        <v>13</v>
      </c>
      <c r="F277" t="s">
        <v>421</v>
      </c>
    </row>
    <row r="278" spans="1:6" x14ac:dyDescent="0.25">
      <c r="F278" t="s">
        <v>422</v>
      </c>
    </row>
    <row r="279" spans="1:6" x14ac:dyDescent="0.25">
      <c r="A279">
        <v>3</v>
      </c>
      <c r="B279">
        <v>92244</v>
      </c>
      <c r="C279" t="s">
        <v>46</v>
      </c>
      <c r="D279">
        <v>9014</v>
      </c>
      <c r="E279" s="1">
        <v>1315</v>
      </c>
      <c r="F279" t="s">
        <v>423</v>
      </c>
    </row>
    <row r="280" spans="1:6" x14ac:dyDescent="0.25">
      <c r="D280" t="s">
        <v>13</v>
      </c>
      <c r="F280" t="s">
        <v>424</v>
      </c>
    </row>
    <row r="281" spans="1:6" x14ac:dyDescent="0.25">
      <c r="F281" t="s">
        <v>425</v>
      </c>
    </row>
    <row r="282" spans="1:6" x14ac:dyDescent="0.25">
      <c r="F282" t="s">
        <v>426</v>
      </c>
    </row>
    <row r="283" spans="1:6" x14ac:dyDescent="0.25">
      <c r="A283">
        <v>4</v>
      </c>
      <c r="B283">
        <v>9686</v>
      </c>
      <c r="C283" t="s">
        <v>45</v>
      </c>
      <c r="D283">
        <v>9013</v>
      </c>
      <c r="E283" s="1">
        <v>1277</v>
      </c>
      <c r="F283" t="s">
        <v>427</v>
      </c>
    </row>
    <row r="284" spans="1:6" x14ac:dyDescent="0.25">
      <c r="D284" t="s">
        <v>25</v>
      </c>
      <c r="F284" t="s">
        <v>428</v>
      </c>
    </row>
    <row r="285" spans="1:6" x14ac:dyDescent="0.25">
      <c r="A285">
        <v>5</v>
      </c>
      <c r="B285">
        <v>4793</v>
      </c>
      <c r="C285" t="s">
        <v>429</v>
      </c>
      <c r="D285">
        <v>9013</v>
      </c>
      <c r="E285" s="1">
        <v>1265</v>
      </c>
      <c r="F285" t="s">
        <v>430</v>
      </c>
    </row>
    <row r="286" spans="1:6" x14ac:dyDescent="0.25">
      <c r="D286" t="s">
        <v>25</v>
      </c>
      <c r="F286" t="s">
        <v>431</v>
      </c>
    </row>
    <row r="287" spans="1:6" x14ac:dyDescent="0.25">
      <c r="A287">
        <v>6</v>
      </c>
      <c r="B287">
        <v>200</v>
      </c>
      <c r="C287" t="s">
        <v>150</v>
      </c>
      <c r="D287">
        <v>9035</v>
      </c>
      <c r="E287" s="1">
        <v>1211</v>
      </c>
      <c r="F287" t="s">
        <v>432</v>
      </c>
    </row>
    <row r="288" spans="1:6" x14ac:dyDescent="0.25">
      <c r="D288" t="s">
        <v>5</v>
      </c>
      <c r="F288" t="s">
        <v>433</v>
      </c>
    </row>
    <row r="289" spans="1:6" x14ac:dyDescent="0.25">
      <c r="F289" t="s">
        <v>407</v>
      </c>
    </row>
    <row r="290" spans="1:6" x14ac:dyDescent="0.25">
      <c r="F290" t="s">
        <v>434</v>
      </c>
    </row>
    <row r="291" spans="1:6" x14ac:dyDescent="0.25">
      <c r="A291">
        <v>7</v>
      </c>
      <c r="B291">
        <v>90080</v>
      </c>
      <c r="C291" t="s">
        <v>48</v>
      </c>
      <c r="D291">
        <v>9067</v>
      </c>
      <c r="E291">
        <v>913</v>
      </c>
      <c r="F291" t="s">
        <v>435</v>
      </c>
    </row>
    <row r="292" spans="1:6" x14ac:dyDescent="0.25">
      <c r="D292" t="s">
        <v>17</v>
      </c>
      <c r="F292" t="s">
        <v>436</v>
      </c>
    </row>
    <row r="293" spans="1:6" x14ac:dyDescent="0.25">
      <c r="F293" t="s">
        <v>437</v>
      </c>
    </row>
  </sheetData>
  <mergeCells count="4">
    <mergeCell ref="A2:F2"/>
    <mergeCell ref="H1:L1"/>
    <mergeCell ref="H2:L2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opLeftCell="J1" workbookViewId="0">
      <selection activeCell="I96" sqref="I96"/>
    </sheetView>
  </sheetViews>
  <sheetFormatPr defaultRowHeight="15" x14ac:dyDescent="0.25"/>
  <cols>
    <col min="1" max="1" width="23.42578125" bestFit="1" customWidth="1"/>
    <col min="2" max="2" width="9.28515625" bestFit="1" customWidth="1"/>
    <col min="3" max="3" width="8.42578125" bestFit="1" customWidth="1"/>
    <col min="4" max="4" width="25.85546875" bestFit="1" customWidth="1"/>
    <col min="5" max="5" width="8.85546875" bestFit="1" customWidth="1"/>
    <col min="6" max="6" width="11.42578125" bestFit="1" customWidth="1"/>
    <col min="9" max="9" width="29.7109375" bestFit="1" customWidth="1"/>
    <col min="10" max="10" width="11.7109375" bestFit="1" customWidth="1"/>
    <col min="11" max="11" width="27.7109375" bestFit="1" customWidth="1"/>
    <col min="12" max="12" width="11.28515625" bestFit="1" customWidth="1"/>
    <col min="13" max="13" width="14.140625" bestFit="1" customWidth="1"/>
    <col min="14" max="14" width="20.28515625" customWidth="1"/>
    <col min="16" max="16" width="39.85546875" bestFit="1" customWidth="1"/>
    <col min="17" max="17" width="11.7109375" bestFit="1" customWidth="1"/>
    <col min="18" max="18" width="49.7109375" bestFit="1" customWidth="1"/>
    <col min="19" max="19" width="14.140625" customWidth="1"/>
    <col min="20" max="20" width="3.42578125" customWidth="1"/>
  </cols>
  <sheetData>
    <row r="1" spans="1:20" x14ac:dyDescent="0.25">
      <c r="A1" t="s">
        <v>54</v>
      </c>
      <c r="B1" t="s">
        <v>50</v>
      </c>
      <c r="C1" t="s">
        <v>55</v>
      </c>
      <c r="D1" t="s">
        <v>51</v>
      </c>
      <c r="E1" t="s">
        <v>52</v>
      </c>
      <c r="F1" t="s">
        <v>53</v>
      </c>
      <c r="I1" s="2" t="s">
        <v>54</v>
      </c>
      <c r="J1" s="2" t="s">
        <v>50</v>
      </c>
      <c r="K1" s="2" t="s">
        <v>51</v>
      </c>
      <c r="L1" s="2" t="s">
        <v>52</v>
      </c>
      <c r="M1" s="2" t="s">
        <v>53</v>
      </c>
      <c r="N1" t="s">
        <v>56</v>
      </c>
      <c r="P1" s="5" t="s">
        <v>54</v>
      </c>
      <c r="Q1" s="5" t="s">
        <v>50</v>
      </c>
      <c r="R1" s="5" t="s">
        <v>58</v>
      </c>
      <c r="S1" s="5" t="s">
        <v>52</v>
      </c>
      <c r="T1" s="5" t="s">
        <v>53</v>
      </c>
    </row>
    <row r="2" spans="1:20" x14ac:dyDescent="0.25">
      <c r="A2" t="s">
        <v>112</v>
      </c>
      <c r="B2">
        <v>1</v>
      </c>
      <c r="C2">
        <v>96419</v>
      </c>
      <c r="D2" t="s">
        <v>63</v>
      </c>
      <c r="E2">
        <v>9014</v>
      </c>
      <c r="F2" s="1">
        <v>519</v>
      </c>
      <c r="I2" t="s">
        <v>112</v>
      </c>
      <c r="J2">
        <v>1</v>
      </c>
      <c r="K2" t="s">
        <v>63</v>
      </c>
      <c r="L2">
        <v>9014</v>
      </c>
      <c r="M2" s="1">
        <v>519</v>
      </c>
      <c r="N2" s="4">
        <v>1</v>
      </c>
      <c r="P2" t="s">
        <v>129</v>
      </c>
      <c r="Q2">
        <v>1</v>
      </c>
      <c r="R2">
        <v>9004</v>
      </c>
      <c r="S2" t="s">
        <v>2</v>
      </c>
      <c r="T2" s="1">
        <v>2871</v>
      </c>
    </row>
    <row r="3" spans="1:20" x14ac:dyDescent="0.25">
      <c r="A3" t="s">
        <v>112</v>
      </c>
      <c r="B3">
        <v>2</v>
      </c>
      <c r="C3">
        <v>103032</v>
      </c>
      <c r="D3" t="s">
        <v>62</v>
      </c>
      <c r="E3">
        <v>9014</v>
      </c>
      <c r="F3" s="1">
        <v>480</v>
      </c>
      <c r="J3">
        <v>2</v>
      </c>
      <c r="K3" t="s">
        <v>62</v>
      </c>
      <c r="L3">
        <v>9014</v>
      </c>
      <c r="M3" s="1">
        <v>480</v>
      </c>
      <c r="N3" s="4">
        <v>1</v>
      </c>
      <c r="P3" t="s">
        <v>130</v>
      </c>
      <c r="Q3">
        <v>1</v>
      </c>
      <c r="R3">
        <v>9014</v>
      </c>
      <c r="S3" t="s">
        <v>13</v>
      </c>
      <c r="T3" s="1">
        <v>3967</v>
      </c>
    </row>
    <row r="4" spans="1:20" x14ac:dyDescent="0.25">
      <c r="A4" s="30" t="s">
        <v>113</v>
      </c>
      <c r="B4">
        <v>1</v>
      </c>
      <c r="C4">
        <v>91039</v>
      </c>
      <c r="D4" t="s">
        <v>66</v>
      </c>
      <c r="E4">
        <v>9014</v>
      </c>
      <c r="F4" s="1">
        <v>393</v>
      </c>
      <c r="I4" s="6" t="s">
        <v>131</v>
      </c>
      <c r="J4" s="6"/>
      <c r="K4" s="6"/>
      <c r="L4" s="6"/>
      <c r="M4" s="6"/>
      <c r="N4" s="7">
        <v>2</v>
      </c>
      <c r="P4" t="s">
        <v>130</v>
      </c>
      <c r="Q4">
        <v>2</v>
      </c>
      <c r="R4">
        <v>9029</v>
      </c>
      <c r="S4" t="s">
        <v>15</v>
      </c>
      <c r="T4" s="1">
        <v>3512</v>
      </c>
    </row>
    <row r="5" spans="1:20" x14ac:dyDescent="0.25">
      <c r="A5" t="s">
        <v>114</v>
      </c>
      <c r="B5">
        <v>1</v>
      </c>
      <c r="C5">
        <v>78441</v>
      </c>
      <c r="D5" t="s">
        <v>64</v>
      </c>
      <c r="E5">
        <v>9035</v>
      </c>
      <c r="F5" s="1">
        <v>424</v>
      </c>
      <c r="I5" t="s">
        <v>113</v>
      </c>
      <c r="J5">
        <v>1</v>
      </c>
      <c r="K5" t="s">
        <v>66</v>
      </c>
      <c r="L5">
        <v>9014</v>
      </c>
      <c r="M5" s="1">
        <v>393</v>
      </c>
      <c r="N5" s="4">
        <v>1</v>
      </c>
      <c r="T5" s="1"/>
    </row>
    <row r="6" spans="1:20" x14ac:dyDescent="0.25">
      <c r="A6" t="s">
        <v>115</v>
      </c>
      <c r="B6">
        <v>1</v>
      </c>
      <c r="C6">
        <v>5079</v>
      </c>
      <c r="D6" t="s">
        <v>69</v>
      </c>
      <c r="E6">
        <v>9014</v>
      </c>
      <c r="F6" s="1">
        <v>1041</v>
      </c>
      <c r="I6" s="6" t="s">
        <v>132</v>
      </c>
      <c r="J6" s="6"/>
      <c r="K6" s="6"/>
      <c r="L6" s="6"/>
      <c r="M6" s="6"/>
      <c r="N6" s="7">
        <v>1</v>
      </c>
      <c r="T6" s="1"/>
    </row>
    <row r="7" spans="1:20" x14ac:dyDescent="0.25">
      <c r="A7" t="s">
        <v>115</v>
      </c>
      <c r="B7">
        <v>2</v>
      </c>
      <c r="C7">
        <v>22052</v>
      </c>
      <c r="D7" t="s">
        <v>169</v>
      </c>
      <c r="E7">
        <v>9009</v>
      </c>
      <c r="F7" s="1">
        <v>884</v>
      </c>
      <c r="I7" t="s">
        <v>114</v>
      </c>
      <c r="J7">
        <v>1</v>
      </c>
      <c r="K7" t="s">
        <v>64</v>
      </c>
      <c r="L7">
        <v>9035</v>
      </c>
      <c r="M7" s="1">
        <v>424</v>
      </c>
      <c r="N7" s="4">
        <v>1</v>
      </c>
      <c r="T7" s="1"/>
    </row>
    <row r="8" spans="1:20" x14ac:dyDescent="0.25">
      <c r="A8" t="s">
        <v>115</v>
      </c>
      <c r="B8">
        <v>3</v>
      </c>
      <c r="C8">
        <v>45461</v>
      </c>
      <c r="D8" t="s">
        <v>168</v>
      </c>
      <c r="E8">
        <v>9014</v>
      </c>
      <c r="F8" s="1">
        <v>819</v>
      </c>
      <c r="I8" s="6" t="s">
        <v>133</v>
      </c>
      <c r="J8" s="6"/>
      <c r="K8" s="6"/>
      <c r="L8" s="6"/>
      <c r="M8" s="6"/>
      <c r="N8" s="7">
        <v>1</v>
      </c>
      <c r="T8" s="1"/>
    </row>
    <row r="9" spans="1:20" x14ac:dyDescent="0.25">
      <c r="A9" t="s">
        <v>116</v>
      </c>
      <c r="B9">
        <v>1</v>
      </c>
      <c r="C9">
        <v>87127</v>
      </c>
      <c r="D9" t="s">
        <v>71</v>
      </c>
      <c r="E9">
        <v>9067</v>
      </c>
      <c r="F9" s="1">
        <v>1294</v>
      </c>
      <c r="I9" t="s">
        <v>115</v>
      </c>
      <c r="J9">
        <v>1</v>
      </c>
      <c r="K9" t="s">
        <v>69</v>
      </c>
      <c r="L9">
        <v>9014</v>
      </c>
      <c r="M9" s="1">
        <v>1041</v>
      </c>
      <c r="N9" s="4">
        <v>1</v>
      </c>
      <c r="T9" s="1"/>
    </row>
    <row r="10" spans="1:20" x14ac:dyDescent="0.25">
      <c r="A10" t="s">
        <v>116</v>
      </c>
      <c r="B10">
        <v>2</v>
      </c>
      <c r="C10">
        <v>7975</v>
      </c>
      <c r="D10" t="s">
        <v>162</v>
      </c>
      <c r="E10">
        <v>9014</v>
      </c>
      <c r="F10" s="1">
        <v>1223</v>
      </c>
      <c r="J10">
        <v>2</v>
      </c>
      <c r="K10" t="s">
        <v>169</v>
      </c>
      <c r="L10">
        <v>9009</v>
      </c>
      <c r="M10" s="1">
        <v>884</v>
      </c>
      <c r="N10" s="4">
        <v>1</v>
      </c>
      <c r="T10" s="1"/>
    </row>
    <row r="11" spans="1:20" x14ac:dyDescent="0.25">
      <c r="A11" t="s">
        <v>116</v>
      </c>
      <c r="B11">
        <v>3</v>
      </c>
      <c r="C11">
        <v>7976</v>
      </c>
      <c r="D11" t="s">
        <v>72</v>
      </c>
      <c r="E11">
        <v>9029</v>
      </c>
      <c r="F11" s="1">
        <v>1197</v>
      </c>
      <c r="J11">
        <v>3</v>
      </c>
      <c r="K11" t="s">
        <v>168</v>
      </c>
      <c r="L11">
        <v>9014</v>
      </c>
      <c r="M11" s="1">
        <v>819</v>
      </c>
      <c r="N11" s="4">
        <v>1</v>
      </c>
      <c r="T11" s="1"/>
    </row>
    <row r="12" spans="1:20" x14ac:dyDescent="0.25">
      <c r="A12" t="s">
        <v>116</v>
      </c>
      <c r="B12">
        <v>4</v>
      </c>
      <c r="C12">
        <v>92136</v>
      </c>
      <c r="D12" t="s">
        <v>75</v>
      </c>
      <c r="E12">
        <v>9067</v>
      </c>
      <c r="F12" s="1">
        <v>1033</v>
      </c>
      <c r="I12" s="6" t="s">
        <v>134</v>
      </c>
      <c r="J12" s="6"/>
      <c r="K12" s="6"/>
      <c r="L12" s="6"/>
      <c r="M12" s="6"/>
      <c r="N12" s="7">
        <v>3</v>
      </c>
      <c r="T12" s="1"/>
    </row>
    <row r="13" spans="1:20" x14ac:dyDescent="0.25">
      <c r="A13" t="s">
        <v>116</v>
      </c>
      <c r="B13">
        <v>5</v>
      </c>
      <c r="C13">
        <v>87131</v>
      </c>
      <c r="D13" t="s">
        <v>74</v>
      </c>
      <c r="E13">
        <v>9067</v>
      </c>
      <c r="F13" s="1">
        <v>980</v>
      </c>
      <c r="I13" t="s">
        <v>116</v>
      </c>
      <c r="J13">
        <v>1</v>
      </c>
      <c r="K13" t="s">
        <v>71</v>
      </c>
      <c r="L13">
        <v>9067</v>
      </c>
      <c r="M13" s="1">
        <v>1294</v>
      </c>
      <c r="N13" s="4">
        <v>1</v>
      </c>
    </row>
    <row r="14" spans="1:20" x14ac:dyDescent="0.25">
      <c r="A14" t="s">
        <v>116</v>
      </c>
      <c r="B14">
        <v>6</v>
      </c>
      <c r="C14">
        <v>4807</v>
      </c>
      <c r="D14" t="s">
        <v>76</v>
      </c>
      <c r="E14">
        <v>9014</v>
      </c>
      <c r="F14" s="1">
        <v>967</v>
      </c>
      <c r="J14">
        <v>2</v>
      </c>
      <c r="K14" t="s">
        <v>162</v>
      </c>
      <c r="L14">
        <v>9014</v>
      </c>
      <c r="M14" s="1">
        <v>1223</v>
      </c>
      <c r="N14" s="4">
        <v>1</v>
      </c>
      <c r="P14" s="2" t="s">
        <v>54</v>
      </c>
      <c r="Q14" s="2" t="s">
        <v>50</v>
      </c>
      <c r="R14" s="2" t="s">
        <v>52</v>
      </c>
      <c r="S14" s="2" t="s">
        <v>53</v>
      </c>
      <c r="T14" t="s">
        <v>59</v>
      </c>
    </row>
    <row r="15" spans="1:20" x14ac:dyDescent="0.25">
      <c r="A15" t="s">
        <v>116</v>
      </c>
      <c r="B15">
        <v>7</v>
      </c>
      <c r="C15">
        <v>92277</v>
      </c>
      <c r="D15" t="s">
        <v>236</v>
      </c>
      <c r="E15">
        <v>9079</v>
      </c>
      <c r="F15" s="1">
        <v>961</v>
      </c>
      <c r="J15">
        <v>3</v>
      </c>
      <c r="K15" t="s">
        <v>72</v>
      </c>
      <c r="L15">
        <v>9029</v>
      </c>
      <c r="M15" s="1">
        <v>1197</v>
      </c>
      <c r="N15" s="4">
        <v>1</v>
      </c>
      <c r="P15" t="s">
        <v>129</v>
      </c>
      <c r="Q15">
        <v>1</v>
      </c>
      <c r="R15" t="s">
        <v>2</v>
      </c>
      <c r="S15" s="1">
        <v>2871</v>
      </c>
      <c r="T15" s="4">
        <v>1</v>
      </c>
    </row>
    <row r="16" spans="1:20" x14ac:dyDescent="0.25">
      <c r="A16" t="s">
        <v>117</v>
      </c>
      <c r="B16">
        <v>1</v>
      </c>
      <c r="C16">
        <v>7977</v>
      </c>
      <c r="D16" t="s">
        <v>78</v>
      </c>
      <c r="E16">
        <v>9014</v>
      </c>
      <c r="F16" s="1">
        <v>1185</v>
      </c>
      <c r="J16">
        <v>4</v>
      </c>
      <c r="K16" t="s">
        <v>75</v>
      </c>
      <c r="L16">
        <v>9067</v>
      </c>
      <c r="M16" s="1">
        <v>1033</v>
      </c>
      <c r="N16" s="4">
        <v>1</v>
      </c>
      <c r="P16" t="s">
        <v>148</v>
      </c>
      <c r="T16" s="4">
        <v>1</v>
      </c>
    </row>
    <row r="17" spans="1:20" x14ac:dyDescent="0.25">
      <c r="A17" t="s">
        <v>117</v>
      </c>
      <c r="B17">
        <v>2</v>
      </c>
      <c r="C17">
        <v>27022</v>
      </c>
      <c r="D17" t="s">
        <v>79</v>
      </c>
      <c r="E17">
        <v>9029</v>
      </c>
      <c r="F17" s="1">
        <v>1004</v>
      </c>
      <c r="J17">
        <v>5</v>
      </c>
      <c r="K17" t="s">
        <v>74</v>
      </c>
      <c r="L17">
        <v>9067</v>
      </c>
      <c r="M17" s="1">
        <v>980</v>
      </c>
      <c r="N17" s="4">
        <v>1</v>
      </c>
      <c r="P17" t="s">
        <v>130</v>
      </c>
      <c r="Q17">
        <v>1</v>
      </c>
      <c r="R17" t="s">
        <v>13</v>
      </c>
      <c r="S17" s="1">
        <v>3967</v>
      </c>
      <c r="T17" s="4">
        <v>1</v>
      </c>
    </row>
    <row r="18" spans="1:20" x14ac:dyDescent="0.25">
      <c r="A18" t="s">
        <v>118</v>
      </c>
      <c r="B18">
        <v>1</v>
      </c>
      <c r="C18">
        <v>87691</v>
      </c>
      <c r="D18" t="s">
        <v>82</v>
      </c>
      <c r="E18">
        <v>9014</v>
      </c>
      <c r="F18" s="1">
        <v>1395</v>
      </c>
      <c r="J18">
        <v>6</v>
      </c>
      <c r="K18" t="s">
        <v>76</v>
      </c>
      <c r="L18">
        <v>9014</v>
      </c>
      <c r="M18" s="1">
        <v>967</v>
      </c>
      <c r="N18" s="4">
        <v>1</v>
      </c>
      <c r="Q18">
        <v>2</v>
      </c>
      <c r="R18" t="s">
        <v>15</v>
      </c>
      <c r="S18" s="1">
        <v>3512</v>
      </c>
      <c r="T18" s="4">
        <v>1</v>
      </c>
    </row>
    <row r="19" spans="1:20" x14ac:dyDescent="0.25">
      <c r="A19" t="s">
        <v>118</v>
      </c>
      <c r="B19">
        <v>2</v>
      </c>
      <c r="C19">
        <v>13432</v>
      </c>
      <c r="D19" t="s">
        <v>23</v>
      </c>
      <c r="E19">
        <v>9079</v>
      </c>
      <c r="F19" s="1">
        <v>1388</v>
      </c>
      <c r="J19">
        <v>7</v>
      </c>
      <c r="K19" t="s">
        <v>236</v>
      </c>
      <c r="L19">
        <v>9079</v>
      </c>
      <c r="M19" s="1">
        <v>961</v>
      </c>
      <c r="N19" s="4">
        <v>1</v>
      </c>
      <c r="P19" t="s">
        <v>149</v>
      </c>
      <c r="T19" s="4">
        <v>2</v>
      </c>
    </row>
    <row r="20" spans="1:20" x14ac:dyDescent="0.25">
      <c r="A20" t="s">
        <v>118</v>
      </c>
      <c r="B20">
        <v>3</v>
      </c>
      <c r="C20">
        <v>73216</v>
      </c>
      <c r="D20" t="s">
        <v>84</v>
      </c>
      <c r="E20">
        <v>9014</v>
      </c>
      <c r="F20" s="1">
        <v>1235</v>
      </c>
      <c r="I20" s="6" t="s">
        <v>135</v>
      </c>
      <c r="J20" s="6"/>
      <c r="K20" s="6"/>
      <c r="L20" s="6"/>
      <c r="M20" s="6"/>
      <c r="N20" s="7">
        <v>7</v>
      </c>
      <c r="P20" t="s">
        <v>49</v>
      </c>
      <c r="T20" s="4">
        <v>3</v>
      </c>
    </row>
    <row r="21" spans="1:20" x14ac:dyDescent="0.25">
      <c r="A21" t="s">
        <v>118</v>
      </c>
      <c r="B21">
        <v>4</v>
      </c>
      <c r="C21">
        <v>63400</v>
      </c>
      <c r="D21" t="s">
        <v>86</v>
      </c>
      <c r="E21">
        <v>9014</v>
      </c>
      <c r="F21" s="1">
        <v>1226</v>
      </c>
      <c r="I21" t="s">
        <v>117</v>
      </c>
      <c r="J21">
        <v>1</v>
      </c>
      <c r="K21" t="s">
        <v>78</v>
      </c>
      <c r="L21">
        <v>9014</v>
      </c>
      <c r="M21" s="1">
        <v>1185</v>
      </c>
      <c r="N21" s="4">
        <v>1</v>
      </c>
    </row>
    <row r="22" spans="1:20" x14ac:dyDescent="0.25">
      <c r="A22" t="s">
        <v>118</v>
      </c>
      <c r="B22">
        <v>5</v>
      </c>
      <c r="C22">
        <v>71624</v>
      </c>
      <c r="D22" t="s">
        <v>83</v>
      </c>
      <c r="E22">
        <v>9009</v>
      </c>
      <c r="F22" s="1">
        <v>1217</v>
      </c>
      <c r="J22">
        <v>2</v>
      </c>
      <c r="K22" t="s">
        <v>79</v>
      </c>
      <c r="L22">
        <v>9029</v>
      </c>
      <c r="M22" s="1">
        <v>1004</v>
      </c>
      <c r="N22" s="4">
        <v>1</v>
      </c>
    </row>
    <row r="23" spans="1:20" x14ac:dyDescent="0.25">
      <c r="A23" t="s">
        <v>118</v>
      </c>
      <c r="B23">
        <v>5</v>
      </c>
      <c r="C23">
        <v>66939</v>
      </c>
      <c r="D23" t="s">
        <v>85</v>
      </c>
      <c r="E23">
        <v>9014</v>
      </c>
      <c r="F23" s="1">
        <v>1217</v>
      </c>
      <c r="I23" s="6" t="s">
        <v>136</v>
      </c>
      <c r="J23" s="6"/>
      <c r="K23" s="6"/>
      <c r="L23" s="6"/>
      <c r="M23" s="6"/>
      <c r="N23" s="7">
        <v>2</v>
      </c>
    </row>
    <row r="24" spans="1:20" x14ac:dyDescent="0.25">
      <c r="A24" t="s">
        <v>118</v>
      </c>
      <c r="B24">
        <v>7</v>
      </c>
      <c r="C24">
        <v>4898</v>
      </c>
      <c r="D24" t="s">
        <v>87</v>
      </c>
      <c r="E24">
        <v>9029</v>
      </c>
      <c r="F24" s="1">
        <v>1095</v>
      </c>
      <c r="I24" t="s">
        <v>118</v>
      </c>
      <c r="J24">
        <v>1</v>
      </c>
      <c r="K24" t="s">
        <v>82</v>
      </c>
      <c r="L24">
        <v>9014</v>
      </c>
      <c r="M24" s="1">
        <v>1395</v>
      </c>
      <c r="N24" s="4">
        <v>1</v>
      </c>
    </row>
    <row r="25" spans="1:20" x14ac:dyDescent="0.25">
      <c r="A25" t="s">
        <v>118</v>
      </c>
      <c r="B25">
        <v>8</v>
      </c>
      <c r="C25">
        <v>79644</v>
      </c>
      <c r="D25" t="s">
        <v>166</v>
      </c>
      <c r="E25">
        <v>9072</v>
      </c>
      <c r="F25" s="1">
        <v>1065</v>
      </c>
      <c r="J25">
        <v>2</v>
      </c>
      <c r="K25" t="s">
        <v>23</v>
      </c>
      <c r="L25">
        <v>9079</v>
      </c>
      <c r="M25" s="1">
        <v>1388</v>
      </c>
      <c r="N25" s="4">
        <v>1</v>
      </c>
    </row>
    <row r="26" spans="1:20" x14ac:dyDescent="0.25">
      <c r="A26" t="s">
        <v>449</v>
      </c>
      <c r="B26">
        <v>1</v>
      </c>
      <c r="C26">
        <v>91544</v>
      </c>
      <c r="D26" t="s">
        <v>43</v>
      </c>
      <c r="E26">
        <v>9072</v>
      </c>
      <c r="F26" s="1">
        <v>532</v>
      </c>
      <c r="J26">
        <v>3</v>
      </c>
      <c r="K26" t="s">
        <v>84</v>
      </c>
      <c r="L26">
        <v>9014</v>
      </c>
      <c r="M26" s="1">
        <v>1235</v>
      </c>
      <c r="N26" s="4">
        <v>1</v>
      </c>
    </row>
    <row r="27" spans="1:20" x14ac:dyDescent="0.25">
      <c r="A27" t="s">
        <v>120</v>
      </c>
      <c r="B27">
        <v>1</v>
      </c>
      <c r="C27">
        <v>88505</v>
      </c>
      <c r="D27" t="s">
        <v>281</v>
      </c>
      <c r="E27">
        <v>9079</v>
      </c>
      <c r="F27" s="1">
        <v>1356</v>
      </c>
      <c r="J27">
        <v>4</v>
      </c>
      <c r="K27" t="s">
        <v>86</v>
      </c>
      <c r="L27">
        <v>9014</v>
      </c>
      <c r="M27" s="1">
        <v>1226</v>
      </c>
      <c r="N27" s="4">
        <v>1</v>
      </c>
    </row>
    <row r="28" spans="1:20" x14ac:dyDescent="0.25">
      <c r="A28" t="s">
        <v>120</v>
      </c>
      <c r="B28">
        <v>2</v>
      </c>
      <c r="C28">
        <v>10422</v>
      </c>
      <c r="D28" t="s">
        <v>91</v>
      </c>
      <c r="E28">
        <v>9014</v>
      </c>
      <c r="F28" s="1">
        <v>1353</v>
      </c>
      <c r="J28">
        <v>5</v>
      </c>
      <c r="K28" t="s">
        <v>83</v>
      </c>
      <c r="L28">
        <v>9009</v>
      </c>
      <c r="M28" s="1">
        <v>1217</v>
      </c>
      <c r="N28" s="4">
        <v>1</v>
      </c>
    </row>
    <row r="29" spans="1:20" x14ac:dyDescent="0.25">
      <c r="A29" t="s">
        <v>120</v>
      </c>
      <c r="B29">
        <v>3</v>
      </c>
      <c r="C29">
        <v>67305</v>
      </c>
      <c r="D29" t="s">
        <v>93</v>
      </c>
      <c r="E29">
        <v>9004</v>
      </c>
      <c r="F29" s="1">
        <v>1197</v>
      </c>
      <c r="K29" t="s">
        <v>85</v>
      </c>
      <c r="L29">
        <v>9014</v>
      </c>
      <c r="M29" s="1">
        <v>1217</v>
      </c>
      <c r="N29" s="4">
        <v>1</v>
      </c>
    </row>
    <row r="30" spans="1:20" x14ac:dyDescent="0.25">
      <c r="A30" t="s">
        <v>121</v>
      </c>
      <c r="B30">
        <v>1</v>
      </c>
      <c r="C30">
        <v>85127</v>
      </c>
      <c r="D30" t="s">
        <v>95</v>
      </c>
      <c r="E30">
        <v>9009</v>
      </c>
      <c r="F30" s="1">
        <v>1581</v>
      </c>
      <c r="J30">
        <v>7</v>
      </c>
      <c r="K30" t="s">
        <v>87</v>
      </c>
      <c r="L30">
        <v>9029</v>
      </c>
      <c r="M30" s="1">
        <v>1095</v>
      </c>
      <c r="N30" s="4">
        <v>1</v>
      </c>
    </row>
    <row r="31" spans="1:20" x14ac:dyDescent="0.25">
      <c r="A31" t="s">
        <v>121</v>
      </c>
      <c r="B31">
        <v>1</v>
      </c>
      <c r="C31">
        <v>88621</v>
      </c>
      <c r="D31" t="s">
        <v>296</v>
      </c>
      <c r="E31">
        <v>9079</v>
      </c>
      <c r="F31" s="1">
        <v>1581</v>
      </c>
      <c r="J31">
        <v>8</v>
      </c>
      <c r="K31" t="s">
        <v>166</v>
      </c>
      <c r="L31">
        <v>9072</v>
      </c>
      <c r="M31" s="1">
        <v>1065</v>
      </c>
      <c r="N31" s="4">
        <v>1</v>
      </c>
    </row>
    <row r="32" spans="1:20" x14ac:dyDescent="0.25">
      <c r="A32" t="s">
        <v>121</v>
      </c>
      <c r="B32">
        <v>3</v>
      </c>
      <c r="C32">
        <v>7899</v>
      </c>
      <c r="D32" t="s">
        <v>94</v>
      </c>
      <c r="E32">
        <v>9007</v>
      </c>
      <c r="F32" s="1">
        <v>1575</v>
      </c>
      <c r="I32" s="6" t="s">
        <v>137</v>
      </c>
      <c r="J32" s="6"/>
      <c r="K32" s="6"/>
      <c r="L32" s="6"/>
      <c r="M32" s="6"/>
      <c r="N32" s="7">
        <v>8</v>
      </c>
    </row>
    <row r="33" spans="1:14" x14ac:dyDescent="0.25">
      <c r="A33" t="s">
        <v>121</v>
      </c>
      <c r="B33">
        <v>4</v>
      </c>
      <c r="C33">
        <v>87938</v>
      </c>
      <c r="D33" t="s">
        <v>301</v>
      </c>
      <c r="E33">
        <v>9014</v>
      </c>
      <c r="F33" s="1">
        <v>1555</v>
      </c>
      <c r="I33" t="s">
        <v>449</v>
      </c>
      <c r="J33">
        <v>1</v>
      </c>
      <c r="K33" t="s">
        <v>43</v>
      </c>
      <c r="L33">
        <v>9072</v>
      </c>
      <c r="M33" s="1">
        <v>532</v>
      </c>
      <c r="N33" s="4">
        <v>1</v>
      </c>
    </row>
    <row r="34" spans="1:14" x14ac:dyDescent="0.25">
      <c r="A34" t="s">
        <v>121</v>
      </c>
      <c r="B34">
        <v>5</v>
      </c>
      <c r="C34">
        <v>26786</v>
      </c>
      <c r="D34" t="s">
        <v>96</v>
      </c>
      <c r="E34">
        <v>9014</v>
      </c>
      <c r="F34" s="1">
        <v>1512</v>
      </c>
      <c r="I34" s="6" t="s">
        <v>452</v>
      </c>
      <c r="J34" s="6"/>
      <c r="K34" s="6"/>
      <c r="L34" s="6"/>
      <c r="M34" s="6"/>
      <c r="N34" s="7">
        <v>1</v>
      </c>
    </row>
    <row r="35" spans="1:14" x14ac:dyDescent="0.25">
      <c r="A35" t="s">
        <v>121</v>
      </c>
      <c r="B35">
        <v>6</v>
      </c>
      <c r="C35">
        <v>4754</v>
      </c>
      <c r="D35" t="s">
        <v>11</v>
      </c>
      <c r="E35">
        <v>9044</v>
      </c>
      <c r="F35" s="1">
        <v>1510</v>
      </c>
      <c r="I35" t="s">
        <v>120</v>
      </c>
      <c r="J35">
        <v>1</v>
      </c>
      <c r="K35" t="s">
        <v>281</v>
      </c>
      <c r="L35">
        <v>9079</v>
      </c>
      <c r="M35" s="1">
        <v>1356</v>
      </c>
      <c r="N35" s="4">
        <v>1</v>
      </c>
    </row>
    <row r="36" spans="1:14" x14ac:dyDescent="0.25">
      <c r="A36" t="s">
        <v>121</v>
      </c>
      <c r="B36">
        <v>7</v>
      </c>
      <c r="C36">
        <v>12047</v>
      </c>
      <c r="D36" t="s">
        <v>9</v>
      </c>
      <c r="E36">
        <v>9054</v>
      </c>
      <c r="F36" s="1">
        <v>1489</v>
      </c>
      <c r="J36">
        <v>2</v>
      </c>
      <c r="K36" t="s">
        <v>91</v>
      </c>
      <c r="L36">
        <v>9014</v>
      </c>
      <c r="M36" s="1">
        <v>1353</v>
      </c>
      <c r="N36" s="4">
        <v>1</v>
      </c>
    </row>
    <row r="37" spans="1:14" x14ac:dyDescent="0.25">
      <c r="A37" t="s">
        <v>121</v>
      </c>
      <c r="B37">
        <v>8</v>
      </c>
      <c r="C37">
        <v>4747</v>
      </c>
      <c r="D37" t="s">
        <v>99</v>
      </c>
      <c r="E37">
        <v>9004</v>
      </c>
      <c r="F37" s="1">
        <v>1458</v>
      </c>
      <c r="J37">
        <v>3</v>
      </c>
      <c r="K37" t="s">
        <v>93</v>
      </c>
      <c r="L37">
        <v>9004</v>
      </c>
      <c r="M37" s="1">
        <v>1197</v>
      </c>
      <c r="N37" s="4">
        <v>1</v>
      </c>
    </row>
    <row r="38" spans="1:14" x14ac:dyDescent="0.25">
      <c r="A38" t="s">
        <v>121</v>
      </c>
      <c r="B38">
        <v>9</v>
      </c>
      <c r="C38">
        <v>14303</v>
      </c>
      <c r="D38" t="s">
        <v>14</v>
      </c>
      <c r="E38">
        <v>9029</v>
      </c>
      <c r="F38" s="1">
        <v>1439</v>
      </c>
      <c r="I38" s="6" t="s">
        <v>139</v>
      </c>
      <c r="J38" s="6"/>
      <c r="K38" s="6"/>
      <c r="L38" s="6"/>
      <c r="M38" s="6"/>
      <c r="N38" s="7">
        <v>3</v>
      </c>
    </row>
    <row r="39" spans="1:14" x14ac:dyDescent="0.25">
      <c r="A39" t="s">
        <v>121</v>
      </c>
      <c r="B39">
        <v>10</v>
      </c>
      <c r="C39">
        <v>9658</v>
      </c>
      <c r="D39" t="s">
        <v>98</v>
      </c>
      <c r="E39">
        <v>9001</v>
      </c>
      <c r="F39" s="1">
        <v>1407</v>
      </c>
      <c r="I39" t="s">
        <v>121</v>
      </c>
      <c r="J39">
        <v>1</v>
      </c>
      <c r="K39" t="s">
        <v>95</v>
      </c>
      <c r="L39">
        <v>9009</v>
      </c>
      <c r="M39" s="1">
        <v>1581</v>
      </c>
      <c r="N39" s="4">
        <v>1</v>
      </c>
    </row>
    <row r="40" spans="1:14" x14ac:dyDescent="0.25">
      <c r="A40" t="s">
        <v>121</v>
      </c>
      <c r="B40">
        <v>11</v>
      </c>
      <c r="C40">
        <v>63126</v>
      </c>
      <c r="D40" t="s">
        <v>174</v>
      </c>
      <c r="E40">
        <v>9007</v>
      </c>
      <c r="F40" s="1">
        <v>1360</v>
      </c>
      <c r="K40" t="s">
        <v>296</v>
      </c>
      <c r="L40">
        <v>9079</v>
      </c>
      <c r="M40" s="1">
        <v>1581</v>
      </c>
      <c r="N40" s="4">
        <v>1</v>
      </c>
    </row>
    <row r="41" spans="1:14" x14ac:dyDescent="0.25">
      <c r="A41" t="s">
        <v>121</v>
      </c>
      <c r="B41">
        <v>12</v>
      </c>
      <c r="C41">
        <v>16737</v>
      </c>
      <c r="D41" t="s">
        <v>100</v>
      </c>
      <c r="E41">
        <v>9044</v>
      </c>
      <c r="F41" s="1">
        <v>1358</v>
      </c>
      <c r="J41">
        <v>3</v>
      </c>
      <c r="K41" t="s">
        <v>94</v>
      </c>
      <c r="L41">
        <v>9007</v>
      </c>
      <c r="M41" s="1">
        <v>1575</v>
      </c>
      <c r="N41" s="4">
        <v>1</v>
      </c>
    </row>
    <row r="42" spans="1:14" x14ac:dyDescent="0.25">
      <c r="A42" t="s">
        <v>121</v>
      </c>
      <c r="B42">
        <v>13</v>
      </c>
      <c r="C42">
        <v>75475</v>
      </c>
      <c r="D42" t="s">
        <v>101</v>
      </c>
      <c r="E42">
        <v>9072</v>
      </c>
      <c r="F42" s="1">
        <v>1306</v>
      </c>
      <c r="J42">
        <v>4</v>
      </c>
      <c r="K42" t="s">
        <v>301</v>
      </c>
      <c r="L42">
        <v>9014</v>
      </c>
      <c r="M42" s="1">
        <v>1555</v>
      </c>
      <c r="N42" s="4">
        <v>1</v>
      </c>
    </row>
    <row r="43" spans="1:14" x14ac:dyDescent="0.25">
      <c r="A43" t="s">
        <v>121</v>
      </c>
      <c r="B43">
        <v>13</v>
      </c>
      <c r="C43">
        <v>88506</v>
      </c>
      <c r="D43" t="s">
        <v>333</v>
      </c>
      <c r="E43">
        <v>9079</v>
      </c>
      <c r="F43" s="1">
        <v>1306</v>
      </c>
      <c r="J43">
        <v>5</v>
      </c>
      <c r="K43" t="s">
        <v>96</v>
      </c>
      <c r="L43">
        <v>9014</v>
      </c>
      <c r="M43" s="1">
        <v>1512</v>
      </c>
      <c r="N43" s="4">
        <v>1</v>
      </c>
    </row>
    <row r="44" spans="1:14" x14ac:dyDescent="0.25">
      <c r="A44" t="s">
        <v>122</v>
      </c>
      <c r="B44">
        <v>1</v>
      </c>
      <c r="C44">
        <v>53324</v>
      </c>
      <c r="D44" t="s">
        <v>102</v>
      </c>
      <c r="E44">
        <v>9007</v>
      </c>
      <c r="F44" s="1">
        <v>1530</v>
      </c>
      <c r="J44">
        <v>6</v>
      </c>
      <c r="K44" t="s">
        <v>11</v>
      </c>
      <c r="L44">
        <v>9044</v>
      </c>
      <c r="M44" s="1">
        <v>1510</v>
      </c>
      <c r="N44" s="4">
        <v>1</v>
      </c>
    </row>
    <row r="45" spans="1:14" x14ac:dyDescent="0.25">
      <c r="A45" t="s">
        <v>122</v>
      </c>
      <c r="B45">
        <v>2</v>
      </c>
      <c r="C45">
        <v>13071</v>
      </c>
      <c r="D45" t="s">
        <v>19</v>
      </c>
      <c r="E45">
        <v>9079</v>
      </c>
      <c r="F45" s="1">
        <v>1519</v>
      </c>
      <c r="J45">
        <v>7</v>
      </c>
      <c r="K45" t="s">
        <v>9</v>
      </c>
      <c r="L45">
        <v>9054</v>
      </c>
      <c r="M45" s="1">
        <v>1489</v>
      </c>
      <c r="N45" s="4">
        <v>1</v>
      </c>
    </row>
    <row r="46" spans="1:14" x14ac:dyDescent="0.25">
      <c r="A46" t="s">
        <v>122</v>
      </c>
      <c r="B46">
        <v>3</v>
      </c>
      <c r="C46">
        <v>51537</v>
      </c>
      <c r="D46" t="s">
        <v>103</v>
      </c>
      <c r="E46">
        <v>9007</v>
      </c>
      <c r="F46" s="1">
        <v>1509</v>
      </c>
      <c r="J46">
        <v>8</v>
      </c>
      <c r="K46" t="s">
        <v>99</v>
      </c>
      <c r="L46">
        <v>9004</v>
      </c>
      <c r="M46" s="1">
        <v>1458</v>
      </c>
      <c r="N46" s="4">
        <v>1</v>
      </c>
    </row>
    <row r="47" spans="1:14" x14ac:dyDescent="0.25">
      <c r="A47" t="s">
        <v>122</v>
      </c>
      <c r="B47">
        <v>4</v>
      </c>
      <c r="C47">
        <v>4950</v>
      </c>
      <c r="D47" t="s">
        <v>161</v>
      </c>
      <c r="E47">
        <v>9014</v>
      </c>
      <c r="F47" s="1">
        <v>1507</v>
      </c>
      <c r="J47">
        <v>9</v>
      </c>
      <c r="K47" t="s">
        <v>14</v>
      </c>
      <c r="L47">
        <v>9029</v>
      </c>
      <c r="M47" s="1">
        <v>1439</v>
      </c>
      <c r="N47" s="4">
        <v>1</v>
      </c>
    </row>
    <row r="48" spans="1:14" x14ac:dyDescent="0.25">
      <c r="A48" t="s">
        <v>451</v>
      </c>
      <c r="B48">
        <v>1</v>
      </c>
      <c r="C48">
        <v>82760</v>
      </c>
      <c r="D48" t="s">
        <v>153</v>
      </c>
      <c r="E48">
        <v>9014</v>
      </c>
      <c r="F48" s="1">
        <v>980</v>
      </c>
      <c r="J48">
        <v>10</v>
      </c>
      <c r="K48" t="s">
        <v>98</v>
      </c>
      <c r="L48">
        <v>9001</v>
      </c>
      <c r="M48" s="1">
        <v>1407</v>
      </c>
      <c r="N48" s="4">
        <v>1</v>
      </c>
    </row>
    <row r="49" spans="1:14" x14ac:dyDescent="0.25">
      <c r="A49" t="s">
        <v>451</v>
      </c>
      <c r="B49">
        <v>2</v>
      </c>
      <c r="C49">
        <v>93323</v>
      </c>
      <c r="D49" t="s">
        <v>159</v>
      </c>
      <c r="E49">
        <v>9085</v>
      </c>
      <c r="F49" s="1">
        <v>728</v>
      </c>
      <c r="J49">
        <v>11</v>
      </c>
      <c r="K49" t="s">
        <v>174</v>
      </c>
      <c r="L49">
        <v>9007</v>
      </c>
      <c r="M49" s="1">
        <v>1360</v>
      </c>
      <c r="N49" s="4">
        <v>1</v>
      </c>
    </row>
    <row r="50" spans="1:14" x14ac:dyDescent="0.25">
      <c r="A50" t="s">
        <v>450</v>
      </c>
      <c r="B50">
        <v>1</v>
      </c>
      <c r="C50">
        <v>58330</v>
      </c>
      <c r="D50" t="s">
        <v>154</v>
      </c>
      <c r="E50">
        <v>9079</v>
      </c>
      <c r="F50" s="1">
        <v>1175</v>
      </c>
      <c r="J50">
        <v>12</v>
      </c>
      <c r="K50" t="s">
        <v>100</v>
      </c>
      <c r="L50">
        <v>9044</v>
      </c>
      <c r="M50" s="1">
        <v>1358</v>
      </c>
      <c r="N50" s="4">
        <v>1</v>
      </c>
    </row>
    <row r="51" spans="1:14" x14ac:dyDescent="0.25">
      <c r="A51" t="s">
        <v>450</v>
      </c>
      <c r="B51">
        <v>2</v>
      </c>
      <c r="C51">
        <v>94543</v>
      </c>
      <c r="D51" t="s">
        <v>156</v>
      </c>
      <c r="E51">
        <v>9085</v>
      </c>
      <c r="F51" s="1">
        <v>1046</v>
      </c>
      <c r="J51">
        <v>13</v>
      </c>
      <c r="K51" t="s">
        <v>101</v>
      </c>
      <c r="L51">
        <v>9072</v>
      </c>
      <c r="M51" s="1">
        <v>1306</v>
      </c>
      <c r="N51" s="4">
        <v>1</v>
      </c>
    </row>
    <row r="52" spans="1:14" x14ac:dyDescent="0.25">
      <c r="A52" t="s">
        <v>450</v>
      </c>
      <c r="B52">
        <v>3</v>
      </c>
      <c r="C52">
        <v>87346</v>
      </c>
      <c r="D52" t="s">
        <v>181</v>
      </c>
      <c r="E52">
        <v>9082</v>
      </c>
      <c r="F52" s="1">
        <v>943</v>
      </c>
      <c r="K52" t="s">
        <v>333</v>
      </c>
      <c r="L52">
        <v>9079</v>
      </c>
      <c r="M52" s="1">
        <v>1306</v>
      </c>
      <c r="N52" s="4">
        <v>1</v>
      </c>
    </row>
    <row r="53" spans="1:14" x14ac:dyDescent="0.25">
      <c r="A53" t="s">
        <v>450</v>
      </c>
      <c r="B53">
        <v>4</v>
      </c>
      <c r="C53">
        <v>73093</v>
      </c>
      <c r="D53" t="s">
        <v>182</v>
      </c>
      <c r="E53">
        <v>9029</v>
      </c>
      <c r="F53" s="1">
        <v>903</v>
      </c>
      <c r="I53" s="6" t="s">
        <v>140</v>
      </c>
      <c r="J53" s="6"/>
      <c r="K53" s="6"/>
      <c r="L53" s="6"/>
      <c r="M53" s="6"/>
      <c r="N53" s="7">
        <v>14</v>
      </c>
    </row>
    <row r="54" spans="1:14" x14ac:dyDescent="0.25">
      <c r="A54" t="s">
        <v>450</v>
      </c>
      <c r="B54">
        <v>5</v>
      </c>
      <c r="C54">
        <v>88065</v>
      </c>
      <c r="D54" t="s">
        <v>155</v>
      </c>
      <c r="E54">
        <v>9085</v>
      </c>
      <c r="F54" s="1">
        <v>894</v>
      </c>
      <c r="I54" t="s">
        <v>122</v>
      </c>
      <c r="J54">
        <v>1</v>
      </c>
      <c r="K54" t="s">
        <v>102</v>
      </c>
      <c r="L54">
        <v>9007</v>
      </c>
      <c r="M54" s="1">
        <v>1530</v>
      </c>
      <c r="N54" s="4">
        <v>1</v>
      </c>
    </row>
    <row r="55" spans="1:14" x14ac:dyDescent="0.25">
      <c r="A55" t="s">
        <v>450</v>
      </c>
      <c r="B55">
        <v>6</v>
      </c>
      <c r="C55">
        <v>111579</v>
      </c>
      <c r="D55" t="s">
        <v>378</v>
      </c>
      <c r="E55">
        <v>9054</v>
      </c>
      <c r="F55" s="1">
        <v>886</v>
      </c>
      <c r="J55">
        <v>2</v>
      </c>
      <c r="K55" t="s">
        <v>19</v>
      </c>
      <c r="L55">
        <v>9079</v>
      </c>
      <c r="M55" s="1">
        <v>1519</v>
      </c>
      <c r="N55" s="4">
        <v>1</v>
      </c>
    </row>
    <row r="56" spans="1:14" x14ac:dyDescent="0.25">
      <c r="A56" t="s">
        <v>450</v>
      </c>
      <c r="B56">
        <v>7</v>
      </c>
      <c r="C56">
        <v>60321</v>
      </c>
      <c r="D56" t="s">
        <v>184</v>
      </c>
      <c r="E56">
        <v>9025</v>
      </c>
      <c r="F56" s="1">
        <v>617</v>
      </c>
      <c r="J56">
        <v>3</v>
      </c>
      <c r="K56" t="s">
        <v>103</v>
      </c>
      <c r="L56">
        <v>9007</v>
      </c>
      <c r="M56" s="1">
        <v>1509</v>
      </c>
      <c r="N56" s="4">
        <v>1</v>
      </c>
    </row>
    <row r="57" spans="1:14" x14ac:dyDescent="0.25">
      <c r="A57" t="s">
        <v>123</v>
      </c>
      <c r="B57">
        <v>1</v>
      </c>
      <c r="C57">
        <v>63235</v>
      </c>
      <c r="D57" t="s">
        <v>386</v>
      </c>
      <c r="E57">
        <v>9066</v>
      </c>
      <c r="F57" s="1">
        <v>618</v>
      </c>
      <c r="J57">
        <v>4</v>
      </c>
      <c r="K57" t="s">
        <v>161</v>
      </c>
      <c r="L57">
        <v>9014</v>
      </c>
      <c r="M57" s="1">
        <v>1507</v>
      </c>
      <c r="N57" s="4">
        <v>1</v>
      </c>
    </row>
    <row r="58" spans="1:14" x14ac:dyDescent="0.25">
      <c r="A58" t="s">
        <v>123</v>
      </c>
      <c r="B58">
        <v>2</v>
      </c>
      <c r="C58">
        <v>94716</v>
      </c>
      <c r="D58" t="s">
        <v>29</v>
      </c>
      <c r="E58">
        <v>9072</v>
      </c>
      <c r="F58" s="1">
        <v>482</v>
      </c>
      <c r="I58" s="6" t="s">
        <v>141</v>
      </c>
      <c r="J58" s="6"/>
      <c r="K58" s="6"/>
      <c r="L58" s="6"/>
      <c r="M58" s="6"/>
      <c r="N58" s="7">
        <v>4</v>
      </c>
    </row>
    <row r="59" spans="1:14" x14ac:dyDescent="0.25">
      <c r="A59" t="s">
        <v>123</v>
      </c>
      <c r="B59">
        <v>3</v>
      </c>
      <c r="C59">
        <v>102655</v>
      </c>
      <c r="D59" t="s">
        <v>390</v>
      </c>
      <c r="E59">
        <v>9009</v>
      </c>
      <c r="F59" s="1">
        <v>476</v>
      </c>
      <c r="I59" t="s">
        <v>123</v>
      </c>
      <c r="J59">
        <v>1</v>
      </c>
      <c r="K59" t="s">
        <v>386</v>
      </c>
      <c r="L59">
        <v>9066</v>
      </c>
      <c r="M59" s="1">
        <v>618</v>
      </c>
      <c r="N59" s="4">
        <v>1</v>
      </c>
    </row>
    <row r="60" spans="1:14" x14ac:dyDescent="0.25">
      <c r="A60" t="s">
        <v>124</v>
      </c>
      <c r="B60">
        <v>1</v>
      </c>
      <c r="C60">
        <v>74228</v>
      </c>
      <c r="D60" t="s">
        <v>32</v>
      </c>
      <c r="E60">
        <v>9066</v>
      </c>
      <c r="F60" s="1">
        <v>567</v>
      </c>
      <c r="J60">
        <v>2</v>
      </c>
      <c r="K60" t="s">
        <v>29</v>
      </c>
      <c r="L60">
        <v>9072</v>
      </c>
      <c r="M60" s="1">
        <v>482</v>
      </c>
      <c r="N60" s="4">
        <v>1</v>
      </c>
    </row>
    <row r="61" spans="1:14" x14ac:dyDescent="0.25">
      <c r="A61" t="s">
        <v>187</v>
      </c>
      <c r="B61">
        <v>1</v>
      </c>
      <c r="C61">
        <v>98080</v>
      </c>
      <c r="D61" t="s">
        <v>27</v>
      </c>
      <c r="E61">
        <v>9072</v>
      </c>
      <c r="F61" s="1">
        <v>437</v>
      </c>
      <c r="J61">
        <v>3</v>
      </c>
      <c r="K61" t="s">
        <v>390</v>
      </c>
      <c r="L61">
        <v>9009</v>
      </c>
      <c r="M61" s="1">
        <v>476</v>
      </c>
      <c r="N61" s="4">
        <v>1</v>
      </c>
    </row>
    <row r="62" spans="1:14" x14ac:dyDescent="0.25">
      <c r="A62" t="s">
        <v>125</v>
      </c>
      <c r="B62">
        <v>1</v>
      </c>
      <c r="C62">
        <v>83289</v>
      </c>
      <c r="D62" t="s">
        <v>31</v>
      </c>
      <c r="E62">
        <v>9035</v>
      </c>
      <c r="F62" s="1">
        <v>577</v>
      </c>
      <c r="I62" s="6" t="s">
        <v>142</v>
      </c>
      <c r="J62" s="6"/>
      <c r="K62" s="6"/>
      <c r="L62" s="6"/>
      <c r="M62" s="6"/>
      <c r="N62" s="7">
        <v>3</v>
      </c>
    </row>
    <row r="63" spans="1:14" x14ac:dyDescent="0.25">
      <c r="A63" t="s">
        <v>125</v>
      </c>
      <c r="B63">
        <v>2</v>
      </c>
      <c r="C63">
        <v>83291</v>
      </c>
      <c r="D63" t="s">
        <v>160</v>
      </c>
      <c r="E63">
        <v>9035</v>
      </c>
      <c r="F63" s="1">
        <v>480</v>
      </c>
      <c r="I63" t="s">
        <v>124</v>
      </c>
      <c r="J63">
        <v>1</v>
      </c>
      <c r="K63" t="s">
        <v>32</v>
      </c>
      <c r="L63">
        <v>9066</v>
      </c>
      <c r="M63" s="1">
        <v>567</v>
      </c>
      <c r="N63" s="4">
        <v>1</v>
      </c>
    </row>
    <row r="64" spans="1:14" x14ac:dyDescent="0.25">
      <c r="A64" t="s">
        <v>125</v>
      </c>
      <c r="B64">
        <v>3</v>
      </c>
      <c r="C64">
        <v>71941</v>
      </c>
      <c r="D64" t="s">
        <v>401</v>
      </c>
      <c r="E64">
        <v>9072</v>
      </c>
      <c r="F64" s="1">
        <v>457</v>
      </c>
      <c r="I64" s="6" t="s">
        <v>143</v>
      </c>
      <c r="J64" s="6"/>
      <c r="K64" s="6"/>
      <c r="L64" s="6"/>
      <c r="M64" s="6"/>
      <c r="N64" s="7">
        <v>1</v>
      </c>
    </row>
    <row r="65" spans="1:14" x14ac:dyDescent="0.25">
      <c r="A65" t="s">
        <v>126</v>
      </c>
      <c r="B65">
        <v>1</v>
      </c>
      <c r="C65">
        <v>9671</v>
      </c>
      <c r="D65" t="s">
        <v>105</v>
      </c>
      <c r="E65">
        <v>9066</v>
      </c>
      <c r="F65" s="1">
        <v>1067</v>
      </c>
      <c r="I65" t="s">
        <v>125</v>
      </c>
      <c r="J65">
        <v>1</v>
      </c>
      <c r="K65" t="s">
        <v>31</v>
      </c>
      <c r="L65">
        <v>9035</v>
      </c>
      <c r="M65" s="1">
        <v>577</v>
      </c>
      <c r="N65" s="4">
        <v>1</v>
      </c>
    </row>
    <row r="66" spans="1:14" x14ac:dyDescent="0.25">
      <c r="A66" t="s">
        <v>127</v>
      </c>
      <c r="B66">
        <v>1</v>
      </c>
      <c r="C66">
        <v>4783</v>
      </c>
      <c r="D66" t="s">
        <v>106</v>
      </c>
      <c r="E66">
        <v>9072</v>
      </c>
      <c r="F66" s="1">
        <v>1168</v>
      </c>
      <c r="J66">
        <v>2</v>
      </c>
      <c r="K66" t="s">
        <v>160</v>
      </c>
      <c r="L66">
        <v>9035</v>
      </c>
      <c r="M66" s="1">
        <v>480</v>
      </c>
      <c r="N66" s="4">
        <v>1</v>
      </c>
    </row>
    <row r="67" spans="1:14" x14ac:dyDescent="0.25">
      <c r="A67" t="s">
        <v>127</v>
      </c>
      <c r="B67">
        <v>2</v>
      </c>
      <c r="C67">
        <v>20930</v>
      </c>
      <c r="D67" t="s">
        <v>41</v>
      </c>
      <c r="E67">
        <v>9056</v>
      </c>
      <c r="F67">
        <v>1142</v>
      </c>
      <c r="J67">
        <v>3</v>
      </c>
      <c r="K67" t="s">
        <v>401</v>
      </c>
      <c r="L67">
        <v>9072</v>
      </c>
      <c r="M67" s="1">
        <v>457</v>
      </c>
      <c r="N67" s="4">
        <v>1</v>
      </c>
    </row>
    <row r="68" spans="1:14" x14ac:dyDescent="0.25">
      <c r="A68" t="s">
        <v>127</v>
      </c>
      <c r="B68">
        <v>3</v>
      </c>
      <c r="C68">
        <v>4865</v>
      </c>
      <c r="D68" t="s">
        <v>107</v>
      </c>
      <c r="E68">
        <v>9029</v>
      </c>
      <c r="F68">
        <v>1048</v>
      </c>
      <c r="I68" s="6" t="s">
        <v>144</v>
      </c>
      <c r="J68" s="6"/>
      <c r="K68" s="6"/>
      <c r="L68" s="6"/>
      <c r="M68" s="6"/>
      <c r="N68" s="7">
        <v>3</v>
      </c>
    </row>
    <row r="69" spans="1:14" x14ac:dyDescent="0.25">
      <c r="A69" t="s">
        <v>128</v>
      </c>
      <c r="B69">
        <v>1</v>
      </c>
      <c r="C69">
        <v>4778</v>
      </c>
      <c r="D69" t="s">
        <v>108</v>
      </c>
      <c r="E69">
        <v>9072</v>
      </c>
      <c r="F69">
        <v>1334</v>
      </c>
      <c r="I69" t="s">
        <v>187</v>
      </c>
      <c r="J69">
        <v>1</v>
      </c>
      <c r="K69" t="s">
        <v>27</v>
      </c>
      <c r="L69">
        <v>9072</v>
      </c>
      <c r="M69" s="1">
        <v>437</v>
      </c>
      <c r="N69" s="4">
        <v>1</v>
      </c>
    </row>
    <row r="70" spans="1:14" x14ac:dyDescent="0.25">
      <c r="A70" t="s">
        <v>128</v>
      </c>
      <c r="B70">
        <v>2</v>
      </c>
      <c r="C70">
        <v>5005</v>
      </c>
      <c r="D70" t="s">
        <v>419</v>
      </c>
      <c r="E70">
        <v>9014</v>
      </c>
      <c r="F70">
        <v>1316</v>
      </c>
      <c r="I70" s="6" t="s">
        <v>188</v>
      </c>
      <c r="J70" s="6"/>
      <c r="K70" s="6"/>
      <c r="L70" s="6"/>
      <c r="M70" s="6"/>
      <c r="N70" s="7">
        <v>1</v>
      </c>
    </row>
    <row r="71" spans="1:14" x14ac:dyDescent="0.25">
      <c r="A71" t="s">
        <v>128</v>
      </c>
      <c r="B71">
        <v>3</v>
      </c>
      <c r="C71">
        <v>92244</v>
      </c>
      <c r="D71" t="s">
        <v>46</v>
      </c>
      <c r="E71">
        <v>9014</v>
      </c>
      <c r="F71">
        <v>1315</v>
      </c>
      <c r="I71" t="s">
        <v>126</v>
      </c>
      <c r="J71">
        <v>1</v>
      </c>
      <c r="K71" t="s">
        <v>105</v>
      </c>
      <c r="L71">
        <v>9066</v>
      </c>
      <c r="M71" s="1">
        <v>1067</v>
      </c>
      <c r="N71" s="4">
        <v>1</v>
      </c>
    </row>
    <row r="72" spans="1:14" x14ac:dyDescent="0.25">
      <c r="A72" t="s">
        <v>128</v>
      </c>
      <c r="B72">
        <v>4</v>
      </c>
      <c r="C72">
        <v>9686</v>
      </c>
      <c r="D72" t="s">
        <v>45</v>
      </c>
      <c r="E72">
        <v>9013</v>
      </c>
      <c r="F72">
        <v>1277</v>
      </c>
      <c r="I72" s="6" t="s">
        <v>145</v>
      </c>
      <c r="J72" s="6"/>
      <c r="K72" s="6"/>
      <c r="L72" s="6"/>
      <c r="M72" s="6"/>
      <c r="N72" s="7">
        <v>1</v>
      </c>
    </row>
    <row r="73" spans="1:14" x14ac:dyDescent="0.25">
      <c r="A73" t="s">
        <v>128</v>
      </c>
      <c r="B73">
        <v>5</v>
      </c>
      <c r="C73">
        <v>4793</v>
      </c>
      <c r="D73" t="s">
        <v>429</v>
      </c>
      <c r="E73">
        <v>9013</v>
      </c>
      <c r="F73">
        <v>1265</v>
      </c>
      <c r="I73" t="s">
        <v>127</v>
      </c>
      <c r="J73">
        <v>1</v>
      </c>
      <c r="K73" t="s">
        <v>106</v>
      </c>
      <c r="L73">
        <v>9072</v>
      </c>
      <c r="M73" s="1">
        <v>1168</v>
      </c>
      <c r="N73" s="4">
        <v>1</v>
      </c>
    </row>
    <row r="74" spans="1:14" x14ac:dyDescent="0.25">
      <c r="A74" t="s">
        <v>128</v>
      </c>
      <c r="B74">
        <v>6</v>
      </c>
      <c r="C74">
        <v>200</v>
      </c>
      <c r="D74" t="s">
        <v>150</v>
      </c>
      <c r="E74">
        <v>9035</v>
      </c>
      <c r="F74">
        <v>1211</v>
      </c>
      <c r="J74">
        <v>2</v>
      </c>
      <c r="K74" t="s">
        <v>41</v>
      </c>
      <c r="L74">
        <v>9056</v>
      </c>
      <c r="M74" s="1">
        <v>1142</v>
      </c>
      <c r="N74" s="4">
        <v>1</v>
      </c>
    </row>
    <row r="75" spans="1:14" x14ac:dyDescent="0.25">
      <c r="A75" t="s">
        <v>128</v>
      </c>
      <c r="B75">
        <v>7</v>
      </c>
      <c r="C75">
        <v>90080</v>
      </c>
      <c r="D75" t="s">
        <v>48</v>
      </c>
      <c r="E75">
        <v>9067</v>
      </c>
      <c r="F75">
        <v>913</v>
      </c>
      <c r="J75">
        <v>3</v>
      </c>
      <c r="K75" t="s">
        <v>107</v>
      </c>
      <c r="L75">
        <v>9029</v>
      </c>
      <c r="M75" s="1">
        <v>1048</v>
      </c>
      <c r="N75" s="4">
        <v>1</v>
      </c>
    </row>
    <row r="76" spans="1:14" x14ac:dyDescent="0.25">
      <c r="I76" s="6" t="s">
        <v>146</v>
      </c>
      <c r="J76" s="6"/>
      <c r="K76" s="6"/>
      <c r="L76" s="6"/>
      <c r="M76" s="6"/>
      <c r="N76" s="7">
        <v>3</v>
      </c>
    </row>
    <row r="77" spans="1:14" x14ac:dyDescent="0.25">
      <c r="I77" t="s">
        <v>128</v>
      </c>
      <c r="J77">
        <v>1</v>
      </c>
      <c r="K77" t="s">
        <v>108</v>
      </c>
      <c r="L77">
        <v>9072</v>
      </c>
      <c r="M77" s="1">
        <v>1334</v>
      </c>
      <c r="N77" s="4">
        <v>1</v>
      </c>
    </row>
    <row r="78" spans="1:14" x14ac:dyDescent="0.25">
      <c r="J78">
        <v>2</v>
      </c>
      <c r="K78" t="s">
        <v>419</v>
      </c>
      <c r="L78">
        <v>9014</v>
      </c>
      <c r="M78" s="1">
        <v>1316</v>
      </c>
      <c r="N78" s="4">
        <v>1</v>
      </c>
    </row>
    <row r="79" spans="1:14" x14ac:dyDescent="0.25">
      <c r="J79">
        <v>3</v>
      </c>
      <c r="K79" t="s">
        <v>46</v>
      </c>
      <c r="L79">
        <v>9014</v>
      </c>
      <c r="M79" s="1">
        <v>1315</v>
      </c>
      <c r="N79" s="4">
        <v>1</v>
      </c>
    </row>
    <row r="80" spans="1:14" x14ac:dyDescent="0.25">
      <c r="J80">
        <v>4</v>
      </c>
      <c r="K80" t="s">
        <v>45</v>
      </c>
      <c r="L80">
        <v>9013</v>
      </c>
      <c r="M80" s="1">
        <v>1277</v>
      </c>
      <c r="N80" s="4">
        <v>1</v>
      </c>
    </row>
    <row r="81" spans="9:14" x14ac:dyDescent="0.25">
      <c r="J81">
        <v>5</v>
      </c>
      <c r="K81" t="s">
        <v>429</v>
      </c>
      <c r="L81">
        <v>9013</v>
      </c>
      <c r="M81" s="1">
        <v>1265</v>
      </c>
      <c r="N81" s="4">
        <v>1</v>
      </c>
    </row>
    <row r="82" spans="9:14" x14ac:dyDescent="0.25">
      <c r="J82">
        <v>6</v>
      </c>
      <c r="K82" t="s">
        <v>150</v>
      </c>
      <c r="L82">
        <v>9035</v>
      </c>
      <c r="M82" s="1">
        <v>1211</v>
      </c>
      <c r="N82" s="4">
        <v>1</v>
      </c>
    </row>
    <row r="83" spans="9:14" x14ac:dyDescent="0.25">
      <c r="J83">
        <v>7</v>
      </c>
      <c r="K83" t="s">
        <v>48</v>
      </c>
      <c r="L83">
        <v>9067</v>
      </c>
      <c r="M83" s="1">
        <v>913</v>
      </c>
      <c r="N83" s="4">
        <v>1</v>
      </c>
    </row>
    <row r="84" spans="9:14" x14ac:dyDescent="0.25">
      <c r="I84" s="6" t="s">
        <v>147</v>
      </c>
      <c r="J84" s="6"/>
      <c r="K84" s="6"/>
      <c r="L84" s="6"/>
      <c r="M84" s="6"/>
      <c r="N84" s="7">
        <v>7</v>
      </c>
    </row>
    <row r="85" spans="9:14" x14ac:dyDescent="0.25">
      <c r="I85" t="s">
        <v>451</v>
      </c>
      <c r="J85">
        <v>1</v>
      </c>
      <c r="K85" t="s">
        <v>153</v>
      </c>
      <c r="L85">
        <v>9014</v>
      </c>
      <c r="M85" s="1">
        <v>980</v>
      </c>
      <c r="N85" s="4">
        <v>1</v>
      </c>
    </row>
    <row r="86" spans="9:14" x14ac:dyDescent="0.25">
      <c r="J86">
        <v>2</v>
      </c>
      <c r="K86" t="s">
        <v>159</v>
      </c>
      <c r="L86">
        <v>9085</v>
      </c>
      <c r="M86" s="1">
        <v>728</v>
      </c>
      <c r="N86" s="4">
        <v>1</v>
      </c>
    </row>
    <row r="87" spans="9:14" x14ac:dyDescent="0.25">
      <c r="I87" s="6" t="s">
        <v>453</v>
      </c>
      <c r="J87" s="6"/>
      <c r="K87" s="6"/>
      <c r="L87" s="6"/>
      <c r="M87" s="6"/>
      <c r="N87" s="7">
        <v>2</v>
      </c>
    </row>
    <row r="88" spans="9:14" x14ac:dyDescent="0.25">
      <c r="I88" t="s">
        <v>450</v>
      </c>
      <c r="J88">
        <v>1</v>
      </c>
      <c r="K88" t="s">
        <v>154</v>
      </c>
      <c r="L88">
        <v>9079</v>
      </c>
      <c r="M88" s="1">
        <v>1175</v>
      </c>
      <c r="N88" s="4">
        <v>1</v>
      </c>
    </row>
    <row r="89" spans="9:14" x14ac:dyDescent="0.25">
      <c r="J89">
        <v>2</v>
      </c>
      <c r="K89" t="s">
        <v>156</v>
      </c>
      <c r="L89">
        <v>9085</v>
      </c>
      <c r="M89" s="1">
        <v>1046</v>
      </c>
      <c r="N89" s="4">
        <v>1</v>
      </c>
    </row>
    <row r="90" spans="9:14" x14ac:dyDescent="0.25">
      <c r="J90">
        <v>3</v>
      </c>
      <c r="K90" t="s">
        <v>181</v>
      </c>
      <c r="L90">
        <v>9082</v>
      </c>
      <c r="M90" s="1">
        <v>943</v>
      </c>
      <c r="N90" s="4">
        <v>1</v>
      </c>
    </row>
    <row r="91" spans="9:14" x14ac:dyDescent="0.25">
      <c r="J91">
        <v>4</v>
      </c>
      <c r="K91" t="s">
        <v>182</v>
      </c>
      <c r="L91">
        <v>9029</v>
      </c>
      <c r="M91" s="1">
        <v>903</v>
      </c>
      <c r="N91" s="4">
        <v>1</v>
      </c>
    </row>
    <row r="92" spans="9:14" x14ac:dyDescent="0.25">
      <c r="J92">
        <v>5</v>
      </c>
      <c r="K92" t="s">
        <v>155</v>
      </c>
      <c r="L92">
        <v>9085</v>
      </c>
      <c r="M92" s="1">
        <v>894</v>
      </c>
      <c r="N92" s="4">
        <v>1</v>
      </c>
    </row>
    <row r="93" spans="9:14" x14ac:dyDescent="0.25">
      <c r="J93">
        <v>6</v>
      </c>
      <c r="K93" t="s">
        <v>378</v>
      </c>
      <c r="L93">
        <v>9054</v>
      </c>
      <c r="M93" s="1">
        <v>886</v>
      </c>
      <c r="N93" s="4">
        <v>1</v>
      </c>
    </row>
    <row r="94" spans="9:14" x14ac:dyDescent="0.25">
      <c r="J94">
        <v>7</v>
      </c>
      <c r="K94" t="s">
        <v>184</v>
      </c>
      <c r="L94">
        <v>9025</v>
      </c>
      <c r="M94" s="1">
        <v>617</v>
      </c>
      <c r="N94" s="4">
        <v>1</v>
      </c>
    </row>
    <row r="95" spans="9:14" x14ac:dyDescent="0.25">
      <c r="I95" s="6" t="s">
        <v>454</v>
      </c>
      <c r="J95" s="6"/>
      <c r="K95" s="6"/>
      <c r="L95" s="6"/>
      <c r="M95" s="6"/>
      <c r="N95" s="7">
        <v>7</v>
      </c>
    </row>
    <row r="96" spans="9:14" x14ac:dyDescent="0.25">
      <c r="I96" t="s">
        <v>193</v>
      </c>
      <c r="N96" s="4"/>
    </row>
    <row r="97" spans="9:14" x14ac:dyDescent="0.25">
      <c r="I97" t="s">
        <v>49</v>
      </c>
      <c r="N97" s="4">
        <v>74</v>
      </c>
    </row>
  </sheetData>
  <sortState ref="P1:T11">
    <sortCondition ref="P1:P11"/>
    <sortCondition descending="1" ref="T1:T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B121" workbookViewId="0">
      <selection activeCell="I14" sqref="I14:L17"/>
    </sheetView>
  </sheetViews>
  <sheetFormatPr defaultRowHeight="15" x14ac:dyDescent="0.25"/>
  <cols>
    <col min="1" max="1" width="29.7109375" bestFit="1" customWidth="1"/>
    <col min="2" max="2" width="11.7109375" bestFit="1" customWidth="1"/>
    <col min="3" max="3" width="27.7109375" bestFit="1" customWidth="1"/>
    <col min="4" max="4" width="11.28515625" bestFit="1" customWidth="1"/>
    <col min="5" max="5" width="14.140625" bestFit="1" customWidth="1"/>
    <col min="6" max="6" width="10.7109375" bestFit="1" customWidth="1"/>
    <col min="7" max="7" width="5.7109375" style="10" bestFit="1" customWidth="1"/>
    <col min="9" max="9" width="39.85546875" bestFit="1" customWidth="1"/>
    <col min="10" max="10" width="11.7109375" bestFit="1" customWidth="1"/>
    <col min="11" max="11" width="38.28515625" bestFit="1" customWidth="1"/>
    <col min="12" max="12" width="14.140625" customWidth="1"/>
    <col min="13" max="13" width="3.42578125" customWidth="1"/>
  </cols>
  <sheetData>
    <row r="1" spans="1:13" x14ac:dyDescent="0.25">
      <c r="A1" s="2" t="s">
        <v>54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523</v>
      </c>
      <c r="G1" t="s">
        <v>59</v>
      </c>
      <c r="I1" s="5" t="s">
        <v>54</v>
      </c>
      <c r="J1" s="5" t="s">
        <v>50</v>
      </c>
      <c r="K1" s="5" t="s">
        <v>52</v>
      </c>
      <c r="L1" s="5" t="s">
        <v>53</v>
      </c>
    </row>
    <row r="2" spans="1:13" x14ac:dyDescent="0.25">
      <c r="A2" t="s">
        <v>112</v>
      </c>
      <c r="B2">
        <v>1</v>
      </c>
      <c r="C2" t="s">
        <v>63</v>
      </c>
      <c r="D2">
        <v>9014</v>
      </c>
      <c r="E2" s="1">
        <v>519</v>
      </c>
      <c r="F2" t="s">
        <v>524</v>
      </c>
      <c r="G2" s="4">
        <v>1</v>
      </c>
      <c r="I2" s="16" t="s">
        <v>130</v>
      </c>
      <c r="J2" s="27">
        <v>1</v>
      </c>
      <c r="K2" s="25" t="s">
        <v>13</v>
      </c>
      <c r="L2" s="17">
        <v>4181</v>
      </c>
    </row>
    <row r="3" spans="1:13" x14ac:dyDescent="0.25">
      <c r="B3">
        <v>2</v>
      </c>
      <c r="C3" t="s">
        <v>62</v>
      </c>
      <c r="D3">
        <v>9014</v>
      </c>
      <c r="E3" s="1">
        <v>480</v>
      </c>
      <c r="F3" t="s">
        <v>524</v>
      </c>
      <c r="G3" s="4">
        <v>1</v>
      </c>
      <c r="I3" s="16" t="s">
        <v>130</v>
      </c>
      <c r="J3" s="27">
        <v>2</v>
      </c>
      <c r="K3" s="25" t="s">
        <v>15</v>
      </c>
      <c r="L3" s="17">
        <v>3589</v>
      </c>
    </row>
    <row r="4" spans="1:13" x14ac:dyDescent="0.25">
      <c r="A4" s="6" t="s">
        <v>131</v>
      </c>
      <c r="B4" s="6"/>
      <c r="C4" s="6"/>
      <c r="D4" s="6"/>
      <c r="E4" s="6"/>
      <c r="F4" s="6"/>
      <c r="G4" s="7">
        <v>2</v>
      </c>
      <c r="I4" s="16" t="s">
        <v>130</v>
      </c>
      <c r="J4" s="27">
        <v>3</v>
      </c>
      <c r="K4" s="25" t="s">
        <v>28</v>
      </c>
      <c r="L4" s="17">
        <v>3502</v>
      </c>
    </row>
    <row r="5" spans="1:13" x14ac:dyDescent="0.25">
      <c r="A5" t="s">
        <v>113</v>
      </c>
      <c r="B5">
        <v>1</v>
      </c>
      <c r="C5" t="s">
        <v>66</v>
      </c>
      <c r="D5">
        <v>9014</v>
      </c>
      <c r="E5" s="1">
        <v>393</v>
      </c>
      <c r="F5" t="s">
        <v>524</v>
      </c>
      <c r="G5" s="4">
        <v>1</v>
      </c>
      <c r="M5" s="1"/>
    </row>
    <row r="6" spans="1:13" x14ac:dyDescent="0.25">
      <c r="A6" s="6" t="s">
        <v>132</v>
      </c>
      <c r="B6" s="6"/>
      <c r="C6" s="6"/>
      <c r="D6" s="6"/>
      <c r="E6" s="6"/>
      <c r="F6" s="6"/>
      <c r="G6" s="7">
        <v>1</v>
      </c>
      <c r="M6" s="1"/>
    </row>
    <row r="7" spans="1:13" x14ac:dyDescent="0.25">
      <c r="A7" t="s">
        <v>114</v>
      </c>
      <c r="B7">
        <v>1</v>
      </c>
      <c r="C7" t="s">
        <v>64</v>
      </c>
      <c r="D7">
        <v>9035</v>
      </c>
      <c r="E7" s="1">
        <v>424</v>
      </c>
      <c r="F7" t="s">
        <v>524</v>
      </c>
      <c r="G7" s="4">
        <v>1</v>
      </c>
      <c r="M7" s="1"/>
    </row>
    <row r="8" spans="1:13" x14ac:dyDescent="0.25">
      <c r="A8" s="6" t="s">
        <v>133</v>
      </c>
      <c r="B8" s="6"/>
      <c r="C8" s="6"/>
      <c r="D8" s="6"/>
      <c r="E8" s="6"/>
      <c r="F8" s="6"/>
      <c r="G8" s="7">
        <v>1</v>
      </c>
      <c r="M8" s="1"/>
    </row>
    <row r="9" spans="1:13" x14ac:dyDescent="0.25">
      <c r="A9" t="s">
        <v>115</v>
      </c>
      <c r="B9">
        <v>1</v>
      </c>
      <c r="C9" t="s">
        <v>69</v>
      </c>
      <c r="D9">
        <v>9014</v>
      </c>
      <c r="E9" s="1">
        <v>1041</v>
      </c>
      <c r="F9" t="s">
        <v>524</v>
      </c>
      <c r="G9" s="4">
        <v>1</v>
      </c>
      <c r="M9" s="1"/>
    </row>
    <row r="10" spans="1:13" x14ac:dyDescent="0.25">
      <c r="B10">
        <v>2</v>
      </c>
      <c r="C10" t="s">
        <v>169</v>
      </c>
      <c r="D10">
        <v>9009</v>
      </c>
      <c r="E10" s="1">
        <v>884</v>
      </c>
      <c r="F10" t="s">
        <v>524</v>
      </c>
      <c r="G10" s="4">
        <v>1</v>
      </c>
      <c r="M10" s="1"/>
    </row>
    <row r="11" spans="1:13" x14ac:dyDescent="0.25">
      <c r="B11">
        <v>3</v>
      </c>
      <c r="C11" t="s">
        <v>168</v>
      </c>
      <c r="D11">
        <v>9014</v>
      </c>
      <c r="E11" s="1">
        <v>819</v>
      </c>
      <c r="F11" t="s">
        <v>524</v>
      </c>
      <c r="G11" s="4">
        <v>1</v>
      </c>
      <c r="M11" s="1"/>
    </row>
    <row r="12" spans="1:13" x14ac:dyDescent="0.25">
      <c r="B12">
        <v>4</v>
      </c>
      <c r="C12" t="s">
        <v>475</v>
      </c>
      <c r="D12">
        <v>9004</v>
      </c>
      <c r="E12" s="1">
        <v>275</v>
      </c>
      <c r="F12" t="s">
        <v>522</v>
      </c>
      <c r="G12" s="4">
        <v>1</v>
      </c>
      <c r="M12" s="1"/>
    </row>
    <row r="13" spans="1:13" x14ac:dyDescent="0.25">
      <c r="B13">
        <v>5</v>
      </c>
      <c r="C13" t="s">
        <v>170</v>
      </c>
      <c r="D13">
        <v>9004</v>
      </c>
      <c r="E13" s="1">
        <v>205</v>
      </c>
      <c r="F13" t="s">
        <v>522</v>
      </c>
      <c r="G13" s="4">
        <v>1</v>
      </c>
    </row>
    <row r="14" spans="1:13" x14ac:dyDescent="0.25">
      <c r="B14">
        <v>6</v>
      </c>
      <c r="C14" t="s">
        <v>180</v>
      </c>
      <c r="D14">
        <v>9072</v>
      </c>
      <c r="E14" s="1">
        <v>176</v>
      </c>
      <c r="F14" t="s">
        <v>522</v>
      </c>
      <c r="G14" s="4">
        <v>1</v>
      </c>
      <c r="I14" s="2" t="s">
        <v>54</v>
      </c>
      <c r="J14" s="2" t="s">
        <v>50</v>
      </c>
      <c r="K14" s="2" t="s">
        <v>52</v>
      </c>
      <c r="L14" s="2" t="s">
        <v>53</v>
      </c>
    </row>
    <row r="15" spans="1:13" x14ac:dyDescent="0.25">
      <c r="B15">
        <v>7</v>
      </c>
      <c r="C15" t="s">
        <v>508</v>
      </c>
      <c r="D15">
        <v>9082</v>
      </c>
      <c r="E15" s="1">
        <v>79</v>
      </c>
      <c r="F15" t="s">
        <v>522</v>
      </c>
      <c r="G15" s="4">
        <v>1</v>
      </c>
      <c r="I15" t="s">
        <v>130</v>
      </c>
      <c r="J15">
        <v>1</v>
      </c>
      <c r="K15" t="s">
        <v>13</v>
      </c>
      <c r="L15" s="33">
        <v>4181</v>
      </c>
    </row>
    <row r="16" spans="1:13" x14ac:dyDescent="0.25">
      <c r="A16" s="6" t="s">
        <v>134</v>
      </c>
      <c r="B16" s="6"/>
      <c r="C16" s="6"/>
      <c r="D16" s="6"/>
      <c r="E16" s="6"/>
      <c r="F16" s="6"/>
      <c r="G16" s="7">
        <v>7</v>
      </c>
      <c r="J16">
        <v>2</v>
      </c>
      <c r="K16" t="s">
        <v>15</v>
      </c>
      <c r="L16" s="33">
        <v>3589</v>
      </c>
    </row>
    <row r="17" spans="1:12" x14ac:dyDescent="0.25">
      <c r="A17" t="s">
        <v>116</v>
      </c>
      <c r="B17">
        <v>1</v>
      </c>
      <c r="C17" t="s">
        <v>71</v>
      </c>
      <c r="D17">
        <v>9067</v>
      </c>
      <c r="E17" s="1">
        <v>1294</v>
      </c>
      <c r="F17" t="s">
        <v>524</v>
      </c>
      <c r="G17" s="4">
        <v>1</v>
      </c>
      <c r="J17">
        <v>3</v>
      </c>
      <c r="K17" t="s">
        <v>28</v>
      </c>
      <c r="L17" s="33">
        <v>3502</v>
      </c>
    </row>
    <row r="18" spans="1:12" x14ac:dyDescent="0.25">
      <c r="B18">
        <v>2</v>
      </c>
      <c r="C18" t="s">
        <v>162</v>
      </c>
      <c r="D18">
        <v>9014</v>
      </c>
      <c r="E18" s="1">
        <v>1223</v>
      </c>
      <c r="F18" t="s">
        <v>524</v>
      </c>
      <c r="G18" s="4">
        <v>1</v>
      </c>
      <c r="I18" t="s">
        <v>49</v>
      </c>
    </row>
    <row r="19" spans="1:12" x14ac:dyDescent="0.25">
      <c r="B19">
        <v>3</v>
      </c>
      <c r="C19" t="s">
        <v>72</v>
      </c>
      <c r="D19">
        <v>9029</v>
      </c>
      <c r="E19" s="1">
        <v>1197</v>
      </c>
      <c r="F19" t="s">
        <v>524</v>
      </c>
      <c r="G19" s="4">
        <v>1</v>
      </c>
    </row>
    <row r="20" spans="1:12" x14ac:dyDescent="0.25">
      <c r="B20">
        <v>4</v>
      </c>
      <c r="C20" t="s">
        <v>75</v>
      </c>
      <c r="D20">
        <v>9067</v>
      </c>
      <c r="E20" s="1">
        <v>1033</v>
      </c>
      <c r="F20" t="s">
        <v>524</v>
      </c>
      <c r="G20" s="4">
        <v>1</v>
      </c>
    </row>
    <row r="21" spans="1:12" x14ac:dyDescent="0.25">
      <c r="B21">
        <v>5</v>
      </c>
      <c r="C21" t="s">
        <v>74</v>
      </c>
      <c r="D21">
        <v>9067</v>
      </c>
      <c r="E21" s="1">
        <v>980</v>
      </c>
      <c r="F21" t="s">
        <v>524</v>
      </c>
      <c r="G21" s="4">
        <v>1</v>
      </c>
    </row>
    <row r="22" spans="1:12" x14ac:dyDescent="0.25">
      <c r="B22">
        <v>6</v>
      </c>
      <c r="C22" t="s">
        <v>76</v>
      </c>
      <c r="D22">
        <v>9014</v>
      </c>
      <c r="E22" s="1">
        <v>967</v>
      </c>
      <c r="F22" t="s">
        <v>524</v>
      </c>
      <c r="G22" s="4">
        <v>1</v>
      </c>
    </row>
    <row r="23" spans="1:12" x14ac:dyDescent="0.25">
      <c r="B23">
        <v>7</v>
      </c>
      <c r="C23" t="s">
        <v>236</v>
      </c>
      <c r="D23">
        <v>9079</v>
      </c>
      <c r="E23" s="1">
        <v>961</v>
      </c>
      <c r="F23" t="s">
        <v>524</v>
      </c>
      <c r="G23" s="4">
        <v>1</v>
      </c>
    </row>
    <row r="24" spans="1:12" x14ac:dyDescent="0.25">
      <c r="B24">
        <v>8</v>
      </c>
      <c r="C24" t="s">
        <v>470</v>
      </c>
      <c r="D24">
        <v>9007</v>
      </c>
      <c r="E24" s="1">
        <v>449</v>
      </c>
      <c r="F24" t="s">
        <v>522</v>
      </c>
      <c r="G24" s="4">
        <v>1</v>
      </c>
    </row>
    <row r="25" spans="1:12" x14ac:dyDescent="0.25">
      <c r="B25">
        <v>9</v>
      </c>
      <c r="C25" t="s">
        <v>167</v>
      </c>
      <c r="D25">
        <v>9007</v>
      </c>
      <c r="E25" s="1">
        <v>439</v>
      </c>
      <c r="F25" t="s">
        <v>522</v>
      </c>
      <c r="G25" s="4">
        <v>1</v>
      </c>
    </row>
    <row r="26" spans="1:12" x14ac:dyDescent="0.25">
      <c r="B26">
        <v>10</v>
      </c>
      <c r="C26" t="s">
        <v>498</v>
      </c>
      <c r="D26">
        <v>9057</v>
      </c>
      <c r="E26" s="1">
        <v>298</v>
      </c>
      <c r="F26" t="s">
        <v>522</v>
      </c>
      <c r="G26" s="4">
        <v>1</v>
      </c>
    </row>
    <row r="27" spans="1:12" x14ac:dyDescent="0.25">
      <c r="B27">
        <v>11</v>
      </c>
      <c r="C27" t="s">
        <v>73</v>
      </c>
      <c r="D27">
        <v>9009</v>
      </c>
      <c r="E27" s="1">
        <v>285</v>
      </c>
      <c r="F27" t="s">
        <v>522</v>
      </c>
      <c r="G27" s="4">
        <v>1</v>
      </c>
    </row>
    <row r="28" spans="1:12" x14ac:dyDescent="0.25">
      <c r="B28">
        <v>12</v>
      </c>
      <c r="C28" t="s">
        <v>176</v>
      </c>
      <c r="D28">
        <v>9001</v>
      </c>
      <c r="E28" s="1">
        <v>274</v>
      </c>
      <c r="F28" t="s">
        <v>522</v>
      </c>
      <c r="G28" s="4">
        <v>1</v>
      </c>
    </row>
    <row r="29" spans="1:12" x14ac:dyDescent="0.25">
      <c r="B29">
        <v>13</v>
      </c>
      <c r="C29" t="s">
        <v>163</v>
      </c>
      <c r="D29">
        <v>9004</v>
      </c>
      <c r="E29" s="1">
        <v>271</v>
      </c>
      <c r="F29" t="s">
        <v>522</v>
      </c>
      <c r="G29" s="4">
        <v>1</v>
      </c>
    </row>
    <row r="30" spans="1:12" x14ac:dyDescent="0.25">
      <c r="B30">
        <v>14</v>
      </c>
      <c r="C30" t="s">
        <v>499</v>
      </c>
      <c r="D30">
        <v>9057</v>
      </c>
      <c r="E30" s="1">
        <v>262</v>
      </c>
      <c r="F30" t="s">
        <v>522</v>
      </c>
      <c r="G30" s="4">
        <v>1</v>
      </c>
    </row>
    <row r="31" spans="1:12" x14ac:dyDescent="0.25">
      <c r="B31">
        <v>15</v>
      </c>
      <c r="C31" t="s">
        <v>177</v>
      </c>
      <c r="D31">
        <v>9056</v>
      </c>
      <c r="E31" s="1">
        <v>258</v>
      </c>
      <c r="F31" t="s">
        <v>522</v>
      </c>
      <c r="G31" s="4">
        <v>1</v>
      </c>
    </row>
    <row r="32" spans="1:12" x14ac:dyDescent="0.25">
      <c r="B32">
        <v>16</v>
      </c>
      <c r="C32" t="s">
        <v>500</v>
      </c>
      <c r="D32">
        <v>9074</v>
      </c>
      <c r="E32" s="1">
        <v>253</v>
      </c>
      <c r="F32" t="s">
        <v>522</v>
      </c>
      <c r="G32" s="4">
        <v>1</v>
      </c>
    </row>
    <row r="33" spans="1:7" x14ac:dyDescent="0.25">
      <c r="B33">
        <v>17</v>
      </c>
      <c r="C33" t="s">
        <v>501</v>
      </c>
      <c r="D33">
        <v>9082</v>
      </c>
      <c r="E33" s="1">
        <v>249</v>
      </c>
      <c r="F33" t="s">
        <v>522</v>
      </c>
      <c r="G33" s="4">
        <v>1</v>
      </c>
    </row>
    <row r="34" spans="1:7" x14ac:dyDescent="0.25">
      <c r="B34">
        <v>18</v>
      </c>
      <c r="C34" t="s">
        <v>42</v>
      </c>
      <c r="D34">
        <v>9067</v>
      </c>
      <c r="E34" s="1">
        <v>244</v>
      </c>
      <c r="F34" t="s">
        <v>522</v>
      </c>
      <c r="G34" s="4">
        <v>1</v>
      </c>
    </row>
    <row r="35" spans="1:7" x14ac:dyDescent="0.25">
      <c r="B35">
        <v>19</v>
      </c>
      <c r="C35" t="s">
        <v>164</v>
      </c>
      <c r="D35">
        <v>9075</v>
      </c>
      <c r="E35" s="1">
        <v>226</v>
      </c>
      <c r="F35" t="s">
        <v>522</v>
      </c>
      <c r="G35" s="4">
        <v>1</v>
      </c>
    </row>
    <row r="36" spans="1:7" x14ac:dyDescent="0.25">
      <c r="B36">
        <v>25</v>
      </c>
      <c r="C36" t="s">
        <v>167</v>
      </c>
      <c r="D36">
        <v>9007</v>
      </c>
      <c r="E36" s="1">
        <v>182</v>
      </c>
      <c r="F36" t="s">
        <v>522</v>
      </c>
      <c r="G36" s="4">
        <v>1</v>
      </c>
    </row>
    <row r="37" spans="1:7" x14ac:dyDescent="0.25">
      <c r="B37">
        <v>22</v>
      </c>
      <c r="C37" t="s">
        <v>503</v>
      </c>
      <c r="D37">
        <v>9005</v>
      </c>
      <c r="E37" s="1">
        <v>201</v>
      </c>
      <c r="F37" t="s">
        <v>522</v>
      </c>
      <c r="G37" s="4">
        <v>1</v>
      </c>
    </row>
    <row r="38" spans="1:7" x14ac:dyDescent="0.25">
      <c r="B38">
        <v>24</v>
      </c>
      <c r="C38" t="s">
        <v>504</v>
      </c>
      <c r="D38">
        <v>9079</v>
      </c>
      <c r="E38" s="1">
        <v>182</v>
      </c>
      <c r="F38" t="s">
        <v>522</v>
      </c>
      <c r="G38" s="4">
        <v>1</v>
      </c>
    </row>
    <row r="39" spans="1:7" x14ac:dyDescent="0.25">
      <c r="B39">
        <v>23</v>
      </c>
      <c r="C39" t="s">
        <v>470</v>
      </c>
      <c r="D39">
        <v>9007</v>
      </c>
      <c r="E39" s="1">
        <v>188</v>
      </c>
      <c r="F39" t="s">
        <v>522</v>
      </c>
      <c r="G39" s="4">
        <v>1</v>
      </c>
    </row>
    <row r="40" spans="1:7" x14ac:dyDescent="0.25">
      <c r="B40">
        <v>21</v>
      </c>
      <c r="C40" t="s">
        <v>152</v>
      </c>
      <c r="D40">
        <v>9007</v>
      </c>
      <c r="E40" s="1">
        <v>219</v>
      </c>
      <c r="F40" t="s">
        <v>522</v>
      </c>
      <c r="G40" s="4">
        <v>1</v>
      </c>
    </row>
    <row r="41" spans="1:7" x14ac:dyDescent="0.25">
      <c r="B41">
        <v>20</v>
      </c>
      <c r="C41" t="s">
        <v>179</v>
      </c>
      <c r="D41">
        <v>9004</v>
      </c>
      <c r="E41" s="1">
        <v>220</v>
      </c>
      <c r="F41" t="s">
        <v>522</v>
      </c>
      <c r="G41" s="4">
        <v>1</v>
      </c>
    </row>
    <row r="42" spans="1:7" x14ac:dyDescent="0.25">
      <c r="A42" s="6" t="s">
        <v>135</v>
      </c>
      <c r="B42" s="6"/>
      <c r="C42" s="6"/>
      <c r="D42" s="6"/>
      <c r="E42" s="6"/>
      <c r="F42" s="6"/>
      <c r="G42" s="7">
        <v>25</v>
      </c>
    </row>
    <row r="43" spans="1:7" x14ac:dyDescent="0.25">
      <c r="A43" t="s">
        <v>117</v>
      </c>
      <c r="B43">
        <v>1</v>
      </c>
      <c r="C43" t="s">
        <v>78</v>
      </c>
      <c r="D43">
        <v>9014</v>
      </c>
      <c r="E43" s="1">
        <v>1185</v>
      </c>
      <c r="F43" t="s">
        <v>524</v>
      </c>
      <c r="G43" s="4">
        <v>1</v>
      </c>
    </row>
    <row r="44" spans="1:7" x14ac:dyDescent="0.25">
      <c r="B44">
        <v>2</v>
      </c>
      <c r="C44" t="s">
        <v>79</v>
      </c>
      <c r="D44">
        <v>9029</v>
      </c>
      <c r="E44" s="1">
        <v>1004</v>
      </c>
      <c r="F44" t="s">
        <v>524</v>
      </c>
      <c r="G44" s="4">
        <v>1</v>
      </c>
    </row>
    <row r="45" spans="1:7" x14ac:dyDescent="0.25">
      <c r="B45">
        <v>3</v>
      </c>
      <c r="C45" t="s">
        <v>474</v>
      </c>
      <c r="D45">
        <v>9014</v>
      </c>
      <c r="E45" s="1">
        <v>422</v>
      </c>
      <c r="F45" t="s">
        <v>522</v>
      </c>
      <c r="G45" s="4">
        <v>1</v>
      </c>
    </row>
    <row r="46" spans="1:7" x14ac:dyDescent="0.25">
      <c r="B46">
        <v>5</v>
      </c>
      <c r="C46" t="s">
        <v>80</v>
      </c>
      <c r="D46">
        <v>9004</v>
      </c>
      <c r="E46" s="1">
        <v>218</v>
      </c>
      <c r="F46" t="s">
        <v>522</v>
      </c>
      <c r="G46" s="4">
        <v>1</v>
      </c>
    </row>
    <row r="47" spans="1:7" x14ac:dyDescent="0.25">
      <c r="B47">
        <v>6</v>
      </c>
      <c r="C47" t="s">
        <v>506</v>
      </c>
      <c r="D47">
        <v>9014</v>
      </c>
      <c r="E47" s="1">
        <v>171</v>
      </c>
      <c r="F47" t="s">
        <v>522</v>
      </c>
      <c r="G47" s="4">
        <v>1</v>
      </c>
    </row>
    <row r="48" spans="1:7" x14ac:dyDescent="0.25">
      <c r="B48">
        <v>7</v>
      </c>
      <c r="C48" t="s">
        <v>507</v>
      </c>
      <c r="D48">
        <v>9007</v>
      </c>
      <c r="E48" s="1">
        <v>147</v>
      </c>
      <c r="F48" t="s">
        <v>522</v>
      </c>
      <c r="G48" s="4">
        <v>1</v>
      </c>
    </row>
    <row r="49" spans="1:7" x14ac:dyDescent="0.25">
      <c r="A49" s="6" t="s">
        <v>136</v>
      </c>
      <c r="B49" s="6"/>
      <c r="C49" s="6"/>
      <c r="D49" s="6"/>
      <c r="E49" s="6"/>
      <c r="F49" s="6"/>
      <c r="G49" s="7">
        <v>6</v>
      </c>
    </row>
    <row r="50" spans="1:7" x14ac:dyDescent="0.25">
      <c r="A50" t="s">
        <v>118</v>
      </c>
      <c r="B50">
        <v>1</v>
      </c>
      <c r="C50" t="s">
        <v>82</v>
      </c>
      <c r="D50">
        <v>9014</v>
      </c>
      <c r="E50" s="1">
        <v>1395</v>
      </c>
      <c r="F50" t="s">
        <v>524</v>
      </c>
      <c r="G50" s="4">
        <v>1</v>
      </c>
    </row>
    <row r="51" spans="1:7" x14ac:dyDescent="0.25">
      <c r="B51">
        <v>2</v>
      </c>
      <c r="C51" t="s">
        <v>23</v>
      </c>
      <c r="D51">
        <v>9079</v>
      </c>
      <c r="E51" s="1">
        <v>1388</v>
      </c>
      <c r="F51" t="s">
        <v>524</v>
      </c>
      <c r="G51" s="4">
        <v>1</v>
      </c>
    </row>
    <row r="52" spans="1:7" x14ac:dyDescent="0.25">
      <c r="B52">
        <v>3</v>
      </c>
      <c r="C52" t="s">
        <v>84</v>
      </c>
      <c r="D52">
        <v>9014</v>
      </c>
      <c r="E52" s="1">
        <v>1235</v>
      </c>
      <c r="F52" t="s">
        <v>524</v>
      </c>
      <c r="G52" s="4">
        <v>1</v>
      </c>
    </row>
    <row r="53" spans="1:7" x14ac:dyDescent="0.25">
      <c r="B53">
        <v>4</v>
      </c>
      <c r="C53" t="s">
        <v>86</v>
      </c>
      <c r="D53">
        <v>9014</v>
      </c>
      <c r="E53" s="1">
        <v>1226</v>
      </c>
      <c r="F53" t="s">
        <v>524</v>
      </c>
      <c r="G53" s="4">
        <v>1</v>
      </c>
    </row>
    <row r="54" spans="1:7" x14ac:dyDescent="0.25">
      <c r="B54">
        <v>5</v>
      </c>
      <c r="C54" t="s">
        <v>83</v>
      </c>
      <c r="D54">
        <v>9009</v>
      </c>
      <c r="E54" s="1">
        <v>1217</v>
      </c>
      <c r="F54" t="s">
        <v>524</v>
      </c>
      <c r="G54" s="4">
        <v>1</v>
      </c>
    </row>
    <row r="55" spans="1:7" x14ac:dyDescent="0.25">
      <c r="B55">
        <v>6</v>
      </c>
      <c r="C55" t="s">
        <v>85</v>
      </c>
      <c r="D55">
        <v>9014</v>
      </c>
      <c r="E55" s="1">
        <v>1217</v>
      </c>
      <c r="F55" t="s">
        <v>524</v>
      </c>
      <c r="G55" s="4">
        <v>1</v>
      </c>
    </row>
    <row r="56" spans="1:7" x14ac:dyDescent="0.25">
      <c r="B56">
        <v>7</v>
      </c>
      <c r="C56" t="s">
        <v>87</v>
      </c>
      <c r="D56">
        <v>9029</v>
      </c>
      <c r="E56" s="1">
        <v>1095</v>
      </c>
      <c r="F56" t="s">
        <v>524</v>
      </c>
      <c r="G56" s="4">
        <v>1</v>
      </c>
    </row>
    <row r="57" spans="1:7" x14ac:dyDescent="0.25">
      <c r="B57">
        <v>8</v>
      </c>
      <c r="C57" t="s">
        <v>166</v>
      </c>
      <c r="D57">
        <v>9072</v>
      </c>
      <c r="E57" s="1">
        <v>1065</v>
      </c>
      <c r="F57" t="s">
        <v>524</v>
      </c>
      <c r="G57" s="4">
        <v>1</v>
      </c>
    </row>
    <row r="58" spans="1:7" x14ac:dyDescent="0.25">
      <c r="B58">
        <v>9</v>
      </c>
      <c r="C58" t="s">
        <v>165</v>
      </c>
      <c r="D58">
        <v>9079</v>
      </c>
      <c r="E58" s="1">
        <v>295</v>
      </c>
      <c r="F58" t="s">
        <v>522</v>
      </c>
      <c r="G58" s="4">
        <v>1</v>
      </c>
    </row>
    <row r="59" spans="1:7" x14ac:dyDescent="0.25">
      <c r="B59">
        <v>10</v>
      </c>
      <c r="C59" t="s">
        <v>88</v>
      </c>
      <c r="D59">
        <v>9007</v>
      </c>
      <c r="E59" s="1">
        <v>250</v>
      </c>
      <c r="F59" t="s">
        <v>522</v>
      </c>
      <c r="G59" s="4">
        <v>1</v>
      </c>
    </row>
    <row r="60" spans="1:7" x14ac:dyDescent="0.25">
      <c r="B60">
        <v>11</v>
      </c>
      <c r="C60" t="s">
        <v>178</v>
      </c>
      <c r="D60">
        <v>9060</v>
      </c>
      <c r="E60" s="1">
        <v>231</v>
      </c>
      <c r="F60" t="s">
        <v>522</v>
      </c>
      <c r="G60" s="4">
        <v>1</v>
      </c>
    </row>
    <row r="61" spans="1:7" x14ac:dyDescent="0.25">
      <c r="B61">
        <v>12</v>
      </c>
      <c r="C61" t="s">
        <v>90</v>
      </c>
      <c r="D61">
        <v>9066</v>
      </c>
      <c r="E61" s="1">
        <v>223</v>
      </c>
      <c r="F61" t="s">
        <v>522</v>
      </c>
      <c r="G61" s="4">
        <v>1</v>
      </c>
    </row>
    <row r="62" spans="1:7" x14ac:dyDescent="0.25">
      <c r="B62">
        <v>13</v>
      </c>
      <c r="C62" t="s">
        <v>502</v>
      </c>
      <c r="D62">
        <v>9035</v>
      </c>
      <c r="E62" s="1">
        <v>216</v>
      </c>
      <c r="F62" t="s">
        <v>522</v>
      </c>
      <c r="G62" s="4">
        <v>1</v>
      </c>
    </row>
    <row r="63" spans="1:7" x14ac:dyDescent="0.25">
      <c r="A63" s="6" t="s">
        <v>137</v>
      </c>
      <c r="B63" s="6"/>
      <c r="C63" s="6"/>
      <c r="D63" s="6"/>
      <c r="E63" s="6"/>
      <c r="F63" s="6"/>
      <c r="G63" s="7">
        <v>13</v>
      </c>
    </row>
    <row r="64" spans="1:7" x14ac:dyDescent="0.25">
      <c r="A64" t="s">
        <v>119</v>
      </c>
      <c r="B64">
        <v>1</v>
      </c>
      <c r="C64" t="s">
        <v>4</v>
      </c>
      <c r="D64">
        <v>9035</v>
      </c>
      <c r="E64" s="1">
        <v>292</v>
      </c>
      <c r="F64" t="s">
        <v>522</v>
      </c>
      <c r="G64" s="4">
        <v>1</v>
      </c>
    </row>
    <row r="65" spans="1:7" x14ac:dyDescent="0.25">
      <c r="A65" s="6" t="s">
        <v>138</v>
      </c>
      <c r="B65" s="6"/>
      <c r="C65" s="6"/>
      <c r="D65" s="6"/>
      <c r="E65" s="6"/>
      <c r="F65" s="6"/>
      <c r="G65" s="7">
        <v>1</v>
      </c>
    </row>
    <row r="66" spans="1:7" x14ac:dyDescent="0.25">
      <c r="A66" t="s">
        <v>120</v>
      </c>
      <c r="B66">
        <v>1</v>
      </c>
      <c r="C66" t="s">
        <v>281</v>
      </c>
      <c r="D66">
        <v>9079</v>
      </c>
      <c r="E66" s="1">
        <v>1356</v>
      </c>
      <c r="F66" t="s">
        <v>524</v>
      </c>
      <c r="G66" s="4">
        <v>1</v>
      </c>
    </row>
    <row r="67" spans="1:7" x14ac:dyDescent="0.25">
      <c r="B67">
        <v>2</v>
      </c>
      <c r="C67" t="s">
        <v>91</v>
      </c>
      <c r="D67">
        <v>9014</v>
      </c>
      <c r="E67" s="1">
        <v>1353</v>
      </c>
      <c r="F67" t="s">
        <v>524</v>
      </c>
      <c r="G67" s="4">
        <v>1</v>
      </c>
    </row>
    <row r="68" spans="1:7" x14ac:dyDescent="0.25">
      <c r="B68">
        <v>3</v>
      </c>
      <c r="C68" t="s">
        <v>93</v>
      </c>
      <c r="D68">
        <v>9004</v>
      </c>
      <c r="E68" s="1">
        <v>1197</v>
      </c>
      <c r="F68" t="s">
        <v>524</v>
      </c>
      <c r="G68" s="4">
        <v>1</v>
      </c>
    </row>
    <row r="69" spans="1:7" x14ac:dyDescent="0.25">
      <c r="B69">
        <v>4</v>
      </c>
      <c r="C69" t="s">
        <v>92</v>
      </c>
      <c r="D69">
        <v>9066</v>
      </c>
      <c r="E69" s="1">
        <v>328</v>
      </c>
      <c r="F69" t="s">
        <v>522</v>
      </c>
      <c r="G69" s="4">
        <v>1</v>
      </c>
    </row>
    <row r="70" spans="1:7" x14ac:dyDescent="0.25">
      <c r="A70" s="6" t="s">
        <v>139</v>
      </c>
      <c r="B70" s="6"/>
      <c r="C70" s="6"/>
      <c r="D70" s="6"/>
      <c r="E70" s="6"/>
      <c r="F70" s="6"/>
      <c r="G70" s="7">
        <v>4</v>
      </c>
    </row>
    <row r="71" spans="1:7" x14ac:dyDescent="0.25">
      <c r="A71" t="s">
        <v>121</v>
      </c>
      <c r="B71">
        <v>1</v>
      </c>
      <c r="C71" t="s">
        <v>95</v>
      </c>
      <c r="D71">
        <v>9009</v>
      </c>
      <c r="E71" s="1">
        <v>1581</v>
      </c>
      <c r="F71" t="s">
        <v>524</v>
      </c>
      <c r="G71" s="4">
        <v>1</v>
      </c>
    </row>
    <row r="72" spans="1:7" x14ac:dyDescent="0.25">
      <c r="C72" t="s">
        <v>296</v>
      </c>
      <c r="D72">
        <v>9079</v>
      </c>
      <c r="E72" s="1">
        <v>1581</v>
      </c>
      <c r="F72" t="s">
        <v>524</v>
      </c>
      <c r="G72" s="4">
        <v>1</v>
      </c>
    </row>
    <row r="73" spans="1:7" x14ac:dyDescent="0.25">
      <c r="B73">
        <v>3</v>
      </c>
      <c r="C73" t="s">
        <v>94</v>
      </c>
      <c r="D73">
        <v>9007</v>
      </c>
      <c r="E73" s="1">
        <v>1575</v>
      </c>
      <c r="F73" t="s">
        <v>524</v>
      </c>
      <c r="G73" s="4">
        <v>1</v>
      </c>
    </row>
    <row r="74" spans="1:7" x14ac:dyDescent="0.25">
      <c r="B74">
        <v>4</v>
      </c>
      <c r="C74" t="s">
        <v>301</v>
      </c>
      <c r="D74">
        <v>9014</v>
      </c>
      <c r="E74" s="1">
        <v>1555</v>
      </c>
      <c r="F74" t="s">
        <v>524</v>
      </c>
      <c r="G74" s="4">
        <v>1</v>
      </c>
    </row>
    <row r="75" spans="1:7" x14ac:dyDescent="0.25">
      <c r="B75">
        <v>5</v>
      </c>
      <c r="C75" t="s">
        <v>96</v>
      </c>
      <c r="D75">
        <v>9014</v>
      </c>
      <c r="E75" s="1">
        <v>1512</v>
      </c>
      <c r="F75" t="s">
        <v>524</v>
      </c>
      <c r="G75" s="4">
        <v>1</v>
      </c>
    </row>
    <row r="76" spans="1:7" x14ac:dyDescent="0.25">
      <c r="B76">
        <v>6</v>
      </c>
      <c r="C76" t="s">
        <v>11</v>
      </c>
      <c r="D76">
        <v>9044</v>
      </c>
      <c r="E76" s="1">
        <v>1510</v>
      </c>
      <c r="F76" t="s">
        <v>524</v>
      </c>
      <c r="G76" s="4">
        <v>1</v>
      </c>
    </row>
    <row r="77" spans="1:7" x14ac:dyDescent="0.25">
      <c r="B77">
        <v>7</v>
      </c>
      <c r="C77" t="s">
        <v>9</v>
      </c>
      <c r="D77">
        <v>9054</v>
      </c>
      <c r="E77" s="1">
        <v>1489</v>
      </c>
      <c r="F77" t="s">
        <v>524</v>
      </c>
      <c r="G77" s="4">
        <v>1</v>
      </c>
    </row>
    <row r="78" spans="1:7" x14ac:dyDescent="0.25">
      <c r="B78">
        <v>8</v>
      </c>
      <c r="C78" t="s">
        <v>99</v>
      </c>
      <c r="D78">
        <v>9004</v>
      </c>
      <c r="E78" s="1">
        <v>1458</v>
      </c>
      <c r="F78" t="s">
        <v>524</v>
      </c>
      <c r="G78" s="4">
        <v>1</v>
      </c>
    </row>
    <row r="79" spans="1:7" x14ac:dyDescent="0.25">
      <c r="B79">
        <v>9</v>
      </c>
      <c r="C79" t="s">
        <v>14</v>
      </c>
      <c r="D79">
        <v>9029</v>
      </c>
      <c r="E79" s="1">
        <v>1439</v>
      </c>
      <c r="F79" t="s">
        <v>524</v>
      </c>
      <c r="G79" s="4">
        <v>1</v>
      </c>
    </row>
    <row r="80" spans="1:7" x14ac:dyDescent="0.25">
      <c r="B80">
        <v>10</v>
      </c>
      <c r="C80" t="s">
        <v>98</v>
      </c>
      <c r="D80">
        <v>9001</v>
      </c>
      <c r="E80" s="1">
        <v>1407</v>
      </c>
      <c r="F80" t="s">
        <v>524</v>
      </c>
      <c r="G80" s="4">
        <v>1</v>
      </c>
    </row>
    <row r="81" spans="1:7" x14ac:dyDescent="0.25">
      <c r="B81">
        <v>11</v>
      </c>
      <c r="C81" t="s">
        <v>174</v>
      </c>
      <c r="D81">
        <v>9007</v>
      </c>
      <c r="E81" s="1">
        <v>1360</v>
      </c>
      <c r="F81" t="s">
        <v>524</v>
      </c>
      <c r="G81" s="4">
        <v>1</v>
      </c>
    </row>
    <row r="82" spans="1:7" x14ac:dyDescent="0.25">
      <c r="B82">
        <v>12</v>
      </c>
      <c r="C82" t="s">
        <v>100</v>
      </c>
      <c r="D82">
        <v>9044</v>
      </c>
      <c r="E82" s="1">
        <v>1358</v>
      </c>
      <c r="F82" t="s">
        <v>524</v>
      </c>
      <c r="G82" s="4">
        <v>1</v>
      </c>
    </row>
    <row r="83" spans="1:7" x14ac:dyDescent="0.25">
      <c r="B83">
        <v>13</v>
      </c>
      <c r="C83" t="s">
        <v>101</v>
      </c>
      <c r="D83">
        <v>9072</v>
      </c>
      <c r="E83" s="1">
        <v>1306</v>
      </c>
      <c r="F83" t="s">
        <v>524</v>
      </c>
      <c r="G83" s="4">
        <v>1</v>
      </c>
    </row>
    <row r="84" spans="1:7" x14ac:dyDescent="0.25">
      <c r="B84">
        <v>14</v>
      </c>
      <c r="C84" t="s">
        <v>333</v>
      </c>
      <c r="D84">
        <v>9079</v>
      </c>
      <c r="E84" s="1">
        <v>1306</v>
      </c>
      <c r="F84" t="s">
        <v>524</v>
      </c>
      <c r="G84" s="4">
        <v>1</v>
      </c>
    </row>
    <row r="85" spans="1:7" x14ac:dyDescent="0.25">
      <c r="B85">
        <v>15</v>
      </c>
      <c r="C85" t="s">
        <v>12</v>
      </c>
      <c r="D85">
        <v>9014</v>
      </c>
      <c r="E85" s="1">
        <v>657</v>
      </c>
      <c r="F85" t="s">
        <v>522</v>
      </c>
      <c r="G85" s="4">
        <v>1</v>
      </c>
    </row>
    <row r="86" spans="1:7" x14ac:dyDescent="0.25">
      <c r="B86">
        <v>16</v>
      </c>
      <c r="C86" t="s">
        <v>492</v>
      </c>
      <c r="D86">
        <v>9041</v>
      </c>
      <c r="E86" s="1">
        <v>373</v>
      </c>
      <c r="F86" t="s">
        <v>522</v>
      </c>
      <c r="G86" s="4">
        <v>1</v>
      </c>
    </row>
    <row r="87" spans="1:7" x14ac:dyDescent="0.25">
      <c r="B87">
        <v>17</v>
      </c>
      <c r="C87" t="s">
        <v>97</v>
      </c>
      <c r="D87">
        <v>9007</v>
      </c>
      <c r="E87" s="1">
        <v>371</v>
      </c>
      <c r="F87" t="s">
        <v>522</v>
      </c>
      <c r="G87" s="4">
        <v>1</v>
      </c>
    </row>
    <row r="88" spans="1:7" x14ac:dyDescent="0.25">
      <c r="B88">
        <v>18</v>
      </c>
      <c r="C88" t="s">
        <v>21</v>
      </c>
      <c r="D88">
        <v>9005</v>
      </c>
      <c r="E88" s="1">
        <v>362</v>
      </c>
      <c r="F88" t="s">
        <v>522</v>
      </c>
      <c r="G88" s="4">
        <v>1</v>
      </c>
    </row>
    <row r="89" spans="1:7" x14ac:dyDescent="0.25">
      <c r="B89">
        <v>19</v>
      </c>
      <c r="C89" t="s">
        <v>175</v>
      </c>
      <c r="D89">
        <v>9056</v>
      </c>
      <c r="E89" s="1">
        <v>320</v>
      </c>
      <c r="F89" t="s">
        <v>522</v>
      </c>
      <c r="G89" s="4">
        <v>1</v>
      </c>
    </row>
    <row r="90" spans="1:7" x14ac:dyDescent="0.25">
      <c r="B90">
        <v>21</v>
      </c>
      <c r="C90" t="s">
        <v>495</v>
      </c>
      <c r="D90">
        <v>9014</v>
      </c>
      <c r="E90" s="1">
        <v>279</v>
      </c>
      <c r="F90" t="s">
        <v>522</v>
      </c>
      <c r="G90" s="4">
        <v>1</v>
      </c>
    </row>
    <row r="91" spans="1:7" x14ac:dyDescent="0.25">
      <c r="B91">
        <v>20</v>
      </c>
      <c r="C91" t="s">
        <v>494</v>
      </c>
      <c r="D91">
        <v>9072</v>
      </c>
      <c r="E91" s="1">
        <v>315</v>
      </c>
      <c r="F91" t="s">
        <v>522</v>
      </c>
      <c r="G91" s="4">
        <v>1</v>
      </c>
    </row>
    <row r="92" spans="1:7" x14ac:dyDescent="0.25">
      <c r="A92" s="6" t="s">
        <v>140</v>
      </c>
      <c r="B92" s="6"/>
      <c r="C92" s="6"/>
      <c r="D92" s="6"/>
      <c r="E92" s="6"/>
      <c r="F92" s="6"/>
      <c r="G92" s="7">
        <v>21</v>
      </c>
    </row>
    <row r="93" spans="1:7" x14ac:dyDescent="0.25">
      <c r="A93" t="s">
        <v>122</v>
      </c>
      <c r="B93">
        <v>1</v>
      </c>
      <c r="C93" t="s">
        <v>102</v>
      </c>
      <c r="D93">
        <v>9007</v>
      </c>
      <c r="E93" s="1">
        <v>1530</v>
      </c>
      <c r="F93" t="s">
        <v>524</v>
      </c>
      <c r="G93" s="4">
        <v>1</v>
      </c>
    </row>
    <row r="94" spans="1:7" x14ac:dyDescent="0.25">
      <c r="B94">
        <v>2</v>
      </c>
      <c r="C94" t="s">
        <v>19</v>
      </c>
      <c r="D94">
        <v>9079</v>
      </c>
      <c r="E94" s="1">
        <v>1519</v>
      </c>
      <c r="F94" t="s">
        <v>524</v>
      </c>
      <c r="G94" s="4">
        <v>1</v>
      </c>
    </row>
    <row r="95" spans="1:7" x14ac:dyDescent="0.25">
      <c r="B95">
        <v>3</v>
      </c>
      <c r="C95" t="s">
        <v>103</v>
      </c>
      <c r="D95">
        <v>9007</v>
      </c>
      <c r="E95" s="1">
        <v>1509</v>
      </c>
      <c r="F95" t="s">
        <v>524</v>
      </c>
      <c r="G95" s="4">
        <v>1</v>
      </c>
    </row>
    <row r="96" spans="1:7" x14ac:dyDescent="0.25">
      <c r="B96">
        <v>4</v>
      </c>
      <c r="C96" t="s">
        <v>161</v>
      </c>
      <c r="D96">
        <v>9014</v>
      </c>
      <c r="E96" s="1">
        <v>1507</v>
      </c>
      <c r="F96" t="s">
        <v>524</v>
      </c>
      <c r="G96" s="4">
        <v>1</v>
      </c>
    </row>
    <row r="97" spans="1:7" x14ac:dyDescent="0.25">
      <c r="B97">
        <v>5</v>
      </c>
      <c r="C97" t="s">
        <v>24</v>
      </c>
      <c r="D97">
        <v>9054</v>
      </c>
      <c r="E97" s="1">
        <v>697</v>
      </c>
      <c r="F97" t="s">
        <v>522</v>
      </c>
      <c r="G97" s="4">
        <v>1</v>
      </c>
    </row>
    <row r="98" spans="1:7" x14ac:dyDescent="0.25">
      <c r="B98">
        <v>6</v>
      </c>
      <c r="C98" t="s">
        <v>466</v>
      </c>
      <c r="D98">
        <v>9041</v>
      </c>
      <c r="E98" s="1">
        <v>618</v>
      </c>
      <c r="F98" t="s">
        <v>522</v>
      </c>
      <c r="G98" s="4">
        <v>1</v>
      </c>
    </row>
    <row r="99" spans="1:7" x14ac:dyDescent="0.25">
      <c r="B99">
        <v>7</v>
      </c>
      <c r="C99" t="s">
        <v>173</v>
      </c>
      <c r="D99">
        <v>9009</v>
      </c>
      <c r="E99" s="1">
        <v>396</v>
      </c>
      <c r="F99" t="s">
        <v>522</v>
      </c>
      <c r="G99" s="4">
        <v>1</v>
      </c>
    </row>
    <row r="100" spans="1:7" x14ac:dyDescent="0.25">
      <c r="B100">
        <v>8</v>
      </c>
      <c r="C100" t="s">
        <v>22</v>
      </c>
      <c r="D100">
        <v>9009</v>
      </c>
      <c r="E100" s="1">
        <v>387</v>
      </c>
      <c r="F100" t="s">
        <v>522</v>
      </c>
      <c r="G100" s="4">
        <v>1</v>
      </c>
    </row>
    <row r="101" spans="1:7" x14ac:dyDescent="0.25">
      <c r="B101">
        <v>9</v>
      </c>
      <c r="C101" t="s">
        <v>24</v>
      </c>
      <c r="D101">
        <v>9054</v>
      </c>
      <c r="E101" s="1">
        <v>350</v>
      </c>
      <c r="F101" t="s">
        <v>522</v>
      </c>
      <c r="G101" s="4">
        <v>1</v>
      </c>
    </row>
    <row r="102" spans="1:7" x14ac:dyDescent="0.25">
      <c r="B102">
        <v>10</v>
      </c>
      <c r="C102" t="s">
        <v>493</v>
      </c>
      <c r="D102">
        <v>9067</v>
      </c>
      <c r="E102" s="1">
        <v>346</v>
      </c>
      <c r="F102" t="s">
        <v>522</v>
      </c>
      <c r="G102" s="4">
        <v>1</v>
      </c>
    </row>
    <row r="103" spans="1:7" x14ac:dyDescent="0.25">
      <c r="B103">
        <v>11</v>
      </c>
      <c r="C103" t="s">
        <v>151</v>
      </c>
      <c r="D103">
        <v>9007</v>
      </c>
      <c r="E103" s="1">
        <v>345</v>
      </c>
      <c r="F103" t="s">
        <v>522</v>
      </c>
      <c r="G103" s="4">
        <v>1</v>
      </c>
    </row>
    <row r="104" spans="1:7" x14ac:dyDescent="0.25">
      <c r="B104">
        <v>12</v>
      </c>
      <c r="C104" t="s">
        <v>466</v>
      </c>
      <c r="D104">
        <v>9041</v>
      </c>
      <c r="E104" s="1">
        <v>337</v>
      </c>
      <c r="F104" t="s">
        <v>522</v>
      </c>
      <c r="G104" s="4">
        <v>1</v>
      </c>
    </row>
    <row r="105" spans="1:7" x14ac:dyDescent="0.25">
      <c r="A105" s="6" t="s">
        <v>141</v>
      </c>
      <c r="B105" s="6"/>
      <c r="C105" s="6"/>
      <c r="D105" s="6"/>
      <c r="E105" s="6"/>
      <c r="F105" s="6"/>
      <c r="G105" s="7">
        <v>12</v>
      </c>
    </row>
    <row r="106" spans="1:7" x14ac:dyDescent="0.25">
      <c r="A106" t="s">
        <v>123</v>
      </c>
      <c r="B106">
        <v>1</v>
      </c>
      <c r="C106" t="s">
        <v>386</v>
      </c>
      <c r="D106">
        <v>9066</v>
      </c>
      <c r="E106" s="1">
        <v>618</v>
      </c>
      <c r="F106" t="s">
        <v>524</v>
      </c>
      <c r="G106" s="4">
        <v>1</v>
      </c>
    </row>
    <row r="107" spans="1:7" x14ac:dyDescent="0.25">
      <c r="B107">
        <v>2</v>
      </c>
      <c r="C107" t="s">
        <v>29</v>
      </c>
      <c r="D107">
        <v>9072</v>
      </c>
      <c r="E107" s="1">
        <v>482</v>
      </c>
      <c r="F107" t="s">
        <v>524</v>
      </c>
      <c r="G107" s="4">
        <v>1</v>
      </c>
    </row>
    <row r="108" spans="1:7" x14ac:dyDescent="0.25">
      <c r="B108">
        <v>3</v>
      </c>
      <c r="C108" t="s">
        <v>390</v>
      </c>
      <c r="D108">
        <v>9009</v>
      </c>
      <c r="E108" s="1">
        <v>476</v>
      </c>
      <c r="F108" t="s">
        <v>524</v>
      </c>
      <c r="G108" s="4">
        <v>1</v>
      </c>
    </row>
    <row r="109" spans="1:7" x14ac:dyDescent="0.25">
      <c r="A109" s="6" t="s">
        <v>142</v>
      </c>
      <c r="B109" s="6"/>
      <c r="C109" s="6"/>
      <c r="D109" s="6"/>
      <c r="E109" s="6"/>
      <c r="F109" s="6"/>
      <c r="G109" s="7">
        <v>3</v>
      </c>
    </row>
    <row r="110" spans="1:7" x14ac:dyDescent="0.25">
      <c r="A110" t="s">
        <v>124</v>
      </c>
      <c r="B110">
        <v>1</v>
      </c>
      <c r="C110" t="s">
        <v>32</v>
      </c>
      <c r="D110">
        <v>9066</v>
      </c>
      <c r="E110" s="1">
        <v>567</v>
      </c>
      <c r="F110" t="s">
        <v>524</v>
      </c>
      <c r="G110" s="4">
        <v>1</v>
      </c>
    </row>
    <row r="111" spans="1:7" x14ac:dyDescent="0.25">
      <c r="B111">
        <v>2</v>
      </c>
      <c r="C111" t="s">
        <v>33</v>
      </c>
      <c r="D111">
        <v>9072</v>
      </c>
      <c r="E111" s="1">
        <v>276</v>
      </c>
      <c r="F111" t="s">
        <v>522</v>
      </c>
      <c r="G111" s="4">
        <v>1</v>
      </c>
    </row>
    <row r="112" spans="1:7" x14ac:dyDescent="0.25">
      <c r="B112">
        <v>3</v>
      </c>
      <c r="C112" t="s">
        <v>480</v>
      </c>
      <c r="D112">
        <v>9009</v>
      </c>
      <c r="E112" s="1">
        <v>275</v>
      </c>
      <c r="F112" t="s">
        <v>522</v>
      </c>
      <c r="G112" s="4">
        <v>1</v>
      </c>
    </row>
    <row r="113" spans="1:7" x14ac:dyDescent="0.25">
      <c r="B113">
        <v>4</v>
      </c>
      <c r="C113" t="s">
        <v>34</v>
      </c>
      <c r="D113">
        <v>9035</v>
      </c>
      <c r="E113" s="1">
        <v>238</v>
      </c>
      <c r="F113" t="s">
        <v>522</v>
      </c>
      <c r="G113" s="4">
        <v>1</v>
      </c>
    </row>
    <row r="114" spans="1:7" x14ac:dyDescent="0.25">
      <c r="B114">
        <v>5</v>
      </c>
      <c r="C114" t="s">
        <v>482</v>
      </c>
      <c r="D114">
        <v>9009</v>
      </c>
      <c r="E114" s="1">
        <v>235</v>
      </c>
      <c r="F114" t="s">
        <v>522</v>
      </c>
      <c r="G114" s="4">
        <v>1</v>
      </c>
    </row>
    <row r="115" spans="1:7" x14ac:dyDescent="0.25">
      <c r="A115" s="6" t="s">
        <v>143</v>
      </c>
      <c r="B115" s="6"/>
      <c r="C115" s="6"/>
      <c r="D115" s="6"/>
      <c r="E115" s="6"/>
      <c r="F115" s="6"/>
      <c r="G115" s="7">
        <v>5</v>
      </c>
    </row>
    <row r="116" spans="1:7" x14ac:dyDescent="0.25">
      <c r="A116" t="s">
        <v>125</v>
      </c>
      <c r="B116">
        <v>1</v>
      </c>
      <c r="C116" t="s">
        <v>31</v>
      </c>
      <c r="D116">
        <v>9035</v>
      </c>
      <c r="E116" s="1">
        <v>577</v>
      </c>
      <c r="F116" t="s">
        <v>524</v>
      </c>
      <c r="G116" s="4">
        <v>1</v>
      </c>
    </row>
    <row r="117" spans="1:7" x14ac:dyDescent="0.25">
      <c r="B117">
        <v>2</v>
      </c>
      <c r="C117" t="s">
        <v>160</v>
      </c>
      <c r="D117">
        <v>9035</v>
      </c>
      <c r="E117" s="1">
        <v>480</v>
      </c>
      <c r="F117" t="s">
        <v>524</v>
      </c>
      <c r="G117" s="4">
        <v>1</v>
      </c>
    </row>
    <row r="118" spans="1:7" x14ac:dyDescent="0.25">
      <c r="B118">
        <v>3</v>
      </c>
      <c r="C118" t="s">
        <v>401</v>
      </c>
      <c r="D118">
        <v>9072</v>
      </c>
      <c r="E118" s="1">
        <v>457</v>
      </c>
      <c r="F118" t="s">
        <v>524</v>
      </c>
      <c r="G118" s="4">
        <v>1</v>
      </c>
    </row>
    <row r="119" spans="1:7" x14ac:dyDescent="0.25">
      <c r="B119">
        <v>4</v>
      </c>
      <c r="C119" t="s">
        <v>104</v>
      </c>
      <c r="D119">
        <v>9035</v>
      </c>
      <c r="E119" s="1">
        <v>279</v>
      </c>
      <c r="F119" t="s">
        <v>522</v>
      </c>
      <c r="G119" s="4">
        <v>1</v>
      </c>
    </row>
    <row r="120" spans="1:7" x14ac:dyDescent="0.25">
      <c r="B120">
        <v>5</v>
      </c>
      <c r="C120" t="s">
        <v>37</v>
      </c>
      <c r="D120">
        <v>9066</v>
      </c>
      <c r="E120" s="1">
        <v>241</v>
      </c>
      <c r="F120" t="s">
        <v>522</v>
      </c>
      <c r="G120" s="4">
        <v>1</v>
      </c>
    </row>
    <row r="121" spans="1:7" x14ac:dyDescent="0.25">
      <c r="B121">
        <v>6</v>
      </c>
      <c r="C121" t="s">
        <v>483</v>
      </c>
      <c r="D121">
        <v>9057</v>
      </c>
      <c r="E121" s="1">
        <v>218</v>
      </c>
      <c r="F121" t="s">
        <v>522</v>
      </c>
      <c r="G121" s="4">
        <v>1</v>
      </c>
    </row>
    <row r="122" spans="1:7" x14ac:dyDescent="0.25">
      <c r="A122" s="6" t="s">
        <v>144</v>
      </c>
      <c r="B122" s="6"/>
      <c r="C122" s="6"/>
      <c r="D122" s="6"/>
      <c r="E122" s="6"/>
      <c r="F122" s="6"/>
      <c r="G122" s="7">
        <v>6</v>
      </c>
    </row>
    <row r="123" spans="1:7" x14ac:dyDescent="0.25">
      <c r="A123" t="s">
        <v>126</v>
      </c>
      <c r="B123">
        <v>1</v>
      </c>
      <c r="C123" t="s">
        <v>105</v>
      </c>
      <c r="D123">
        <v>9066</v>
      </c>
      <c r="E123" s="1">
        <v>1067</v>
      </c>
      <c r="F123" t="s">
        <v>524</v>
      </c>
      <c r="G123" s="4">
        <v>1</v>
      </c>
    </row>
    <row r="124" spans="1:7" x14ac:dyDescent="0.25">
      <c r="B124">
        <v>2</v>
      </c>
      <c r="C124" t="s">
        <v>39</v>
      </c>
      <c r="D124">
        <v>9004</v>
      </c>
      <c r="E124" s="1">
        <v>213</v>
      </c>
      <c r="F124" t="s">
        <v>522</v>
      </c>
      <c r="G124" s="4">
        <v>1</v>
      </c>
    </row>
    <row r="125" spans="1:7" x14ac:dyDescent="0.25">
      <c r="A125" s="6" t="s">
        <v>145</v>
      </c>
      <c r="B125" s="6"/>
      <c r="C125" s="6"/>
      <c r="D125" s="6"/>
      <c r="E125" s="6"/>
      <c r="F125" s="6"/>
      <c r="G125" s="7">
        <v>2</v>
      </c>
    </row>
    <row r="126" spans="1:7" x14ac:dyDescent="0.25">
      <c r="A126" t="s">
        <v>127</v>
      </c>
      <c r="B126">
        <v>1</v>
      </c>
      <c r="C126" t="s">
        <v>106</v>
      </c>
      <c r="D126">
        <v>9072</v>
      </c>
      <c r="E126" s="1">
        <v>1168</v>
      </c>
      <c r="F126" t="s">
        <v>524</v>
      </c>
      <c r="G126" s="4">
        <v>1</v>
      </c>
    </row>
    <row r="127" spans="1:7" x14ac:dyDescent="0.25">
      <c r="B127">
        <v>2</v>
      </c>
      <c r="C127" t="s">
        <v>41</v>
      </c>
      <c r="D127">
        <v>9056</v>
      </c>
      <c r="E127" s="1">
        <v>1142</v>
      </c>
      <c r="F127" t="s">
        <v>524</v>
      </c>
      <c r="G127" s="4">
        <v>1</v>
      </c>
    </row>
    <row r="128" spans="1:7" x14ac:dyDescent="0.25">
      <c r="B128">
        <v>3</v>
      </c>
      <c r="C128" t="s">
        <v>107</v>
      </c>
      <c r="D128">
        <v>9029</v>
      </c>
      <c r="E128" s="1">
        <v>1048</v>
      </c>
      <c r="F128" t="s">
        <v>524</v>
      </c>
      <c r="G128" s="4">
        <v>1</v>
      </c>
    </row>
    <row r="129" spans="1:7" x14ac:dyDescent="0.25">
      <c r="B129">
        <v>4</v>
      </c>
      <c r="C129" t="s">
        <v>484</v>
      </c>
      <c r="D129">
        <v>9043</v>
      </c>
      <c r="E129" s="1">
        <v>192</v>
      </c>
      <c r="F129" t="s">
        <v>522</v>
      </c>
      <c r="G129" s="4">
        <v>1</v>
      </c>
    </row>
    <row r="130" spans="1:7" x14ac:dyDescent="0.25">
      <c r="B130">
        <v>5</v>
      </c>
      <c r="C130" t="s">
        <v>485</v>
      </c>
      <c r="D130">
        <v>9043</v>
      </c>
      <c r="E130" s="1">
        <v>185</v>
      </c>
      <c r="F130" t="s">
        <v>522</v>
      </c>
      <c r="G130" s="4">
        <v>1</v>
      </c>
    </row>
    <row r="131" spans="1:7" x14ac:dyDescent="0.25">
      <c r="B131">
        <v>6</v>
      </c>
      <c r="C131" t="s">
        <v>487</v>
      </c>
      <c r="D131">
        <v>9072</v>
      </c>
      <c r="E131" s="1" t="s">
        <v>193</v>
      </c>
      <c r="F131" t="s">
        <v>522</v>
      </c>
      <c r="G131" s="4">
        <v>1</v>
      </c>
    </row>
    <row r="132" spans="1:7" x14ac:dyDescent="0.25">
      <c r="A132" s="6" t="s">
        <v>146</v>
      </c>
      <c r="B132" s="6"/>
      <c r="C132" s="6"/>
      <c r="D132" s="6"/>
      <c r="E132" s="6"/>
      <c r="F132" s="6"/>
      <c r="G132" s="7">
        <v>6</v>
      </c>
    </row>
    <row r="133" spans="1:7" x14ac:dyDescent="0.25">
      <c r="A133" t="s">
        <v>128</v>
      </c>
      <c r="B133">
        <v>1</v>
      </c>
      <c r="C133" t="s">
        <v>108</v>
      </c>
      <c r="D133">
        <v>9072</v>
      </c>
      <c r="E133" s="1">
        <v>1334</v>
      </c>
      <c r="F133" t="s">
        <v>524</v>
      </c>
      <c r="G133" s="4">
        <v>1</v>
      </c>
    </row>
    <row r="134" spans="1:7" x14ac:dyDescent="0.25">
      <c r="B134">
        <v>2</v>
      </c>
      <c r="C134" t="s">
        <v>419</v>
      </c>
      <c r="D134">
        <v>9014</v>
      </c>
      <c r="E134" s="1">
        <v>1316</v>
      </c>
      <c r="F134" t="s">
        <v>524</v>
      </c>
      <c r="G134" s="4">
        <v>1</v>
      </c>
    </row>
    <row r="135" spans="1:7" x14ac:dyDescent="0.25">
      <c r="B135">
        <v>3</v>
      </c>
      <c r="C135" t="s">
        <v>46</v>
      </c>
      <c r="D135">
        <v>9014</v>
      </c>
      <c r="E135" s="1">
        <v>1315</v>
      </c>
      <c r="F135" t="s">
        <v>524</v>
      </c>
      <c r="G135" s="4">
        <v>1</v>
      </c>
    </row>
    <row r="136" spans="1:7" x14ac:dyDescent="0.25">
      <c r="B136">
        <v>4</v>
      </c>
      <c r="C136" t="s">
        <v>45</v>
      </c>
      <c r="D136">
        <v>9013</v>
      </c>
      <c r="E136" s="1">
        <v>1277</v>
      </c>
      <c r="F136" t="s">
        <v>524</v>
      </c>
      <c r="G136" s="4">
        <v>1</v>
      </c>
    </row>
    <row r="137" spans="1:7" x14ac:dyDescent="0.25">
      <c r="B137">
        <v>5</v>
      </c>
      <c r="C137" t="s">
        <v>429</v>
      </c>
      <c r="D137">
        <v>9013</v>
      </c>
      <c r="E137" s="1">
        <v>1265</v>
      </c>
      <c r="F137" t="s">
        <v>524</v>
      </c>
      <c r="G137" s="4">
        <v>1</v>
      </c>
    </row>
    <row r="138" spans="1:7" x14ac:dyDescent="0.25">
      <c r="B138">
        <v>6</v>
      </c>
      <c r="C138" t="s">
        <v>150</v>
      </c>
      <c r="D138">
        <v>9035</v>
      </c>
      <c r="E138" s="1">
        <v>1211</v>
      </c>
      <c r="F138" t="s">
        <v>524</v>
      </c>
      <c r="G138" s="4">
        <v>1</v>
      </c>
    </row>
    <row r="139" spans="1:7" x14ac:dyDescent="0.25">
      <c r="B139">
        <v>7</v>
      </c>
      <c r="C139" t="s">
        <v>48</v>
      </c>
      <c r="D139">
        <v>9067</v>
      </c>
      <c r="E139" s="1">
        <v>913</v>
      </c>
      <c r="F139" t="s">
        <v>524</v>
      </c>
      <c r="G139" s="4">
        <v>1</v>
      </c>
    </row>
    <row r="140" spans="1:7" x14ac:dyDescent="0.25">
      <c r="B140">
        <v>8</v>
      </c>
      <c r="C140" t="s">
        <v>109</v>
      </c>
      <c r="D140">
        <v>9079</v>
      </c>
      <c r="E140" s="1">
        <v>305</v>
      </c>
      <c r="F140" t="s">
        <v>522</v>
      </c>
      <c r="G140" s="4">
        <v>1</v>
      </c>
    </row>
    <row r="141" spans="1:7" x14ac:dyDescent="0.25">
      <c r="B141">
        <v>9</v>
      </c>
      <c r="C141" t="s">
        <v>481</v>
      </c>
      <c r="D141">
        <v>9053</v>
      </c>
      <c r="E141" s="1">
        <v>265</v>
      </c>
      <c r="F141" t="s">
        <v>522</v>
      </c>
      <c r="G141" s="4">
        <v>1</v>
      </c>
    </row>
    <row r="142" spans="1:7" x14ac:dyDescent="0.25">
      <c r="B142">
        <v>10</v>
      </c>
      <c r="C142" t="s">
        <v>47</v>
      </c>
      <c r="D142">
        <v>9013</v>
      </c>
      <c r="E142" s="1">
        <v>254</v>
      </c>
      <c r="F142" t="s">
        <v>522</v>
      </c>
      <c r="G142" s="4">
        <v>1</v>
      </c>
    </row>
    <row r="143" spans="1:7" x14ac:dyDescent="0.25">
      <c r="B143">
        <v>11</v>
      </c>
      <c r="C143" t="s">
        <v>486</v>
      </c>
      <c r="D143">
        <v>9043</v>
      </c>
      <c r="E143" s="1">
        <v>182</v>
      </c>
      <c r="F143" t="s">
        <v>522</v>
      </c>
      <c r="G143" s="4">
        <v>1</v>
      </c>
    </row>
    <row r="144" spans="1:7" x14ac:dyDescent="0.25">
      <c r="A144" s="6" t="s">
        <v>147</v>
      </c>
      <c r="B144" s="6"/>
      <c r="C144" s="6"/>
      <c r="D144" s="6"/>
      <c r="E144" s="6"/>
      <c r="F144" s="6"/>
      <c r="G144" s="7">
        <v>11</v>
      </c>
    </row>
    <row r="145" spans="1:7" x14ac:dyDescent="0.25">
      <c r="A145" t="s">
        <v>187</v>
      </c>
      <c r="B145">
        <v>1</v>
      </c>
      <c r="C145" t="s">
        <v>27</v>
      </c>
      <c r="D145">
        <v>9072</v>
      </c>
      <c r="E145" s="1">
        <v>437</v>
      </c>
      <c r="F145" t="s">
        <v>524</v>
      </c>
      <c r="G145" s="4">
        <v>1</v>
      </c>
    </row>
    <row r="146" spans="1:7" x14ac:dyDescent="0.25">
      <c r="B146">
        <v>2</v>
      </c>
      <c r="C146" t="s">
        <v>489</v>
      </c>
      <c r="D146">
        <v>9009</v>
      </c>
      <c r="E146" s="1">
        <v>238</v>
      </c>
      <c r="F146" t="s">
        <v>522</v>
      </c>
      <c r="G146" s="4">
        <v>1</v>
      </c>
    </row>
    <row r="147" spans="1:7" x14ac:dyDescent="0.25">
      <c r="A147" s="6" t="s">
        <v>188</v>
      </c>
      <c r="B147" s="6"/>
      <c r="C147" s="6"/>
      <c r="D147" s="6"/>
      <c r="E147" s="6"/>
      <c r="F147" s="6"/>
      <c r="G147" s="7">
        <v>2</v>
      </c>
    </row>
    <row r="148" spans="1:7" x14ac:dyDescent="0.25">
      <c r="A148" t="s">
        <v>449</v>
      </c>
      <c r="B148">
        <v>1</v>
      </c>
      <c r="C148" t="s">
        <v>43</v>
      </c>
      <c r="D148">
        <v>9072</v>
      </c>
      <c r="E148" s="1">
        <v>532</v>
      </c>
      <c r="F148" t="s">
        <v>524</v>
      </c>
      <c r="G148" s="4">
        <v>1</v>
      </c>
    </row>
    <row r="149" spans="1:7" x14ac:dyDescent="0.25">
      <c r="A149" s="6" t="s">
        <v>452</v>
      </c>
      <c r="B149" s="6"/>
      <c r="C149" s="6"/>
      <c r="D149" s="6"/>
      <c r="E149" s="6"/>
      <c r="F149" s="6"/>
      <c r="G149" s="7">
        <v>1</v>
      </c>
    </row>
    <row r="150" spans="1:7" x14ac:dyDescent="0.25">
      <c r="A150" t="s">
        <v>451</v>
      </c>
      <c r="B150">
        <v>1</v>
      </c>
      <c r="C150" t="s">
        <v>153</v>
      </c>
      <c r="D150">
        <v>9014</v>
      </c>
      <c r="E150" s="1">
        <v>980</v>
      </c>
      <c r="F150" t="s">
        <v>524</v>
      </c>
      <c r="G150" s="4">
        <v>1</v>
      </c>
    </row>
    <row r="151" spans="1:7" x14ac:dyDescent="0.25">
      <c r="B151">
        <v>2</v>
      </c>
      <c r="C151" t="s">
        <v>159</v>
      </c>
      <c r="D151">
        <v>9085</v>
      </c>
      <c r="E151" s="1">
        <v>728</v>
      </c>
      <c r="F151" t="s">
        <v>524</v>
      </c>
      <c r="G151" s="4">
        <v>1</v>
      </c>
    </row>
    <row r="152" spans="1:7" x14ac:dyDescent="0.25">
      <c r="B152">
        <v>3</v>
      </c>
      <c r="C152" t="s">
        <v>186</v>
      </c>
      <c r="D152">
        <v>9082</v>
      </c>
      <c r="E152" s="1">
        <v>205</v>
      </c>
      <c r="F152" t="s">
        <v>522</v>
      </c>
      <c r="G152" s="4">
        <v>1</v>
      </c>
    </row>
    <row r="153" spans="1:7" x14ac:dyDescent="0.25">
      <c r="B153">
        <v>4</v>
      </c>
      <c r="C153" t="s">
        <v>509</v>
      </c>
      <c r="D153">
        <v>9043</v>
      </c>
      <c r="E153" s="1">
        <v>74</v>
      </c>
      <c r="F153" t="s">
        <v>522</v>
      </c>
      <c r="G153" s="4">
        <v>1</v>
      </c>
    </row>
    <row r="154" spans="1:7" x14ac:dyDescent="0.25">
      <c r="A154" s="6" t="s">
        <v>453</v>
      </c>
      <c r="B154" s="6"/>
      <c r="C154" s="6"/>
      <c r="D154" s="6"/>
      <c r="E154" s="6"/>
      <c r="F154" s="6"/>
      <c r="G154" s="7">
        <v>4</v>
      </c>
    </row>
    <row r="155" spans="1:7" x14ac:dyDescent="0.25">
      <c r="A155" t="s">
        <v>450</v>
      </c>
      <c r="B155">
        <v>1</v>
      </c>
      <c r="C155" t="s">
        <v>154</v>
      </c>
      <c r="D155">
        <v>9079</v>
      </c>
      <c r="E155" s="1">
        <v>1175</v>
      </c>
      <c r="F155" t="s">
        <v>524</v>
      </c>
      <c r="G155" s="4">
        <v>1</v>
      </c>
    </row>
    <row r="156" spans="1:7" x14ac:dyDescent="0.25">
      <c r="B156">
        <v>2</v>
      </c>
      <c r="C156" t="s">
        <v>156</v>
      </c>
      <c r="D156">
        <v>9085</v>
      </c>
      <c r="E156" s="1">
        <v>1046</v>
      </c>
      <c r="F156" t="s">
        <v>524</v>
      </c>
      <c r="G156" s="4">
        <v>1</v>
      </c>
    </row>
    <row r="157" spans="1:7" x14ac:dyDescent="0.25">
      <c r="B157">
        <v>3</v>
      </c>
      <c r="C157" t="s">
        <v>181</v>
      </c>
      <c r="D157">
        <v>9082</v>
      </c>
      <c r="E157" s="1">
        <v>943</v>
      </c>
      <c r="F157" t="s">
        <v>524</v>
      </c>
      <c r="G157" s="4">
        <v>1</v>
      </c>
    </row>
    <row r="158" spans="1:7" x14ac:dyDescent="0.25">
      <c r="B158">
        <v>4</v>
      </c>
      <c r="C158" t="s">
        <v>182</v>
      </c>
      <c r="D158">
        <v>9029</v>
      </c>
      <c r="E158" s="1">
        <v>903</v>
      </c>
      <c r="F158" t="s">
        <v>524</v>
      </c>
      <c r="G158" s="4">
        <v>1</v>
      </c>
    </row>
    <row r="159" spans="1:7" x14ac:dyDescent="0.25">
      <c r="B159">
        <v>5</v>
      </c>
      <c r="C159" t="s">
        <v>155</v>
      </c>
      <c r="D159">
        <v>9085</v>
      </c>
      <c r="E159" s="1">
        <v>894</v>
      </c>
      <c r="F159" t="s">
        <v>524</v>
      </c>
      <c r="G159" s="4">
        <v>1</v>
      </c>
    </row>
    <row r="160" spans="1:7" x14ac:dyDescent="0.25">
      <c r="B160">
        <v>6</v>
      </c>
      <c r="C160" t="s">
        <v>378</v>
      </c>
      <c r="D160">
        <v>9054</v>
      </c>
      <c r="E160" s="1">
        <v>886</v>
      </c>
      <c r="F160" t="s">
        <v>524</v>
      </c>
      <c r="G160" s="4">
        <v>1</v>
      </c>
    </row>
    <row r="161" spans="1:7" x14ac:dyDescent="0.25">
      <c r="B161">
        <v>7</v>
      </c>
      <c r="C161" t="s">
        <v>184</v>
      </c>
      <c r="D161">
        <v>9025</v>
      </c>
      <c r="E161" s="1">
        <v>617</v>
      </c>
      <c r="F161" t="s">
        <v>524</v>
      </c>
      <c r="G161" s="4">
        <v>1</v>
      </c>
    </row>
    <row r="162" spans="1:7" x14ac:dyDescent="0.25">
      <c r="B162">
        <v>8</v>
      </c>
      <c r="C162" t="s">
        <v>511</v>
      </c>
      <c r="D162">
        <v>9014</v>
      </c>
      <c r="E162" s="1">
        <v>282</v>
      </c>
      <c r="F162" t="s">
        <v>522</v>
      </c>
      <c r="G162" s="4">
        <v>1</v>
      </c>
    </row>
    <row r="163" spans="1:7" x14ac:dyDescent="0.25">
      <c r="B163">
        <v>9</v>
      </c>
      <c r="C163" t="s">
        <v>171</v>
      </c>
      <c r="D163">
        <v>9056</v>
      </c>
      <c r="E163" s="1">
        <v>264</v>
      </c>
      <c r="F163" t="s">
        <v>522</v>
      </c>
      <c r="G163" s="4">
        <v>1</v>
      </c>
    </row>
    <row r="164" spans="1:7" x14ac:dyDescent="0.25">
      <c r="B164">
        <v>10</v>
      </c>
      <c r="C164" t="s">
        <v>157</v>
      </c>
      <c r="D164">
        <v>9082</v>
      </c>
      <c r="E164" s="1">
        <v>193</v>
      </c>
      <c r="F164" t="s">
        <v>522</v>
      </c>
      <c r="G164" s="4">
        <v>1</v>
      </c>
    </row>
    <row r="165" spans="1:7" x14ac:dyDescent="0.25">
      <c r="B165">
        <v>11</v>
      </c>
      <c r="C165" t="s">
        <v>172</v>
      </c>
      <c r="D165">
        <v>9080</v>
      </c>
      <c r="E165" s="1">
        <v>191</v>
      </c>
      <c r="F165" t="s">
        <v>522</v>
      </c>
      <c r="G165" s="4">
        <v>1</v>
      </c>
    </row>
    <row r="166" spans="1:7" x14ac:dyDescent="0.25">
      <c r="B166">
        <v>12</v>
      </c>
      <c r="C166" t="s">
        <v>183</v>
      </c>
      <c r="D166">
        <v>9060</v>
      </c>
      <c r="E166" s="1">
        <v>178</v>
      </c>
      <c r="F166" t="s">
        <v>522</v>
      </c>
      <c r="G166" s="4">
        <v>1</v>
      </c>
    </row>
    <row r="167" spans="1:7" x14ac:dyDescent="0.25">
      <c r="B167">
        <v>13</v>
      </c>
      <c r="C167" t="s">
        <v>512</v>
      </c>
      <c r="D167">
        <v>9067</v>
      </c>
      <c r="E167" s="1">
        <v>164</v>
      </c>
      <c r="F167" t="s">
        <v>522</v>
      </c>
      <c r="G167" s="4">
        <v>1</v>
      </c>
    </row>
    <row r="168" spans="1:7" x14ac:dyDescent="0.25">
      <c r="B168">
        <v>14</v>
      </c>
      <c r="C168" t="s">
        <v>513</v>
      </c>
      <c r="D168">
        <v>9025</v>
      </c>
      <c r="E168" s="1">
        <v>135</v>
      </c>
      <c r="F168" t="s">
        <v>522</v>
      </c>
      <c r="G168" s="4">
        <v>1</v>
      </c>
    </row>
    <row r="169" spans="1:7" x14ac:dyDescent="0.25">
      <c r="B169">
        <v>15</v>
      </c>
      <c r="C169" t="s">
        <v>185</v>
      </c>
      <c r="D169">
        <v>9029</v>
      </c>
      <c r="E169" s="1">
        <v>129</v>
      </c>
      <c r="F169" t="s">
        <v>522</v>
      </c>
      <c r="G169" s="4">
        <v>1</v>
      </c>
    </row>
    <row r="170" spans="1:7" x14ac:dyDescent="0.25">
      <c r="B170">
        <v>16</v>
      </c>
      <c r="C170" t="s">
        <v>158</v>
      </c>
      <c r="D170">
        <v>9079</v>
      </c>
      <c r="E170" s="1">
        <v>118</v>
      </c>
      <c r="F170" t="s">
        <v>522</v>
      </c>
      <c r="G170" s="4">
        <v>1</v>
      </c>
    </row>
    <row r="171" spans="1:7" x14ac:dyDescent="0.25">
      <c r="A171" s="6" t="s">
        <v>454</v>
      </c>
      <c r="B171" s="6"/>
      <c r="C171" s="6"/>
      <c r="D171" s="6"/>
      <c r="E171" s="6"/>
      <c r="F171" s="6"/>
      <c r="G171" s="7">
        <v>16</v>
      </c>
    </row>
    <row r="172" spans="1:7" x14ac:dyDescent="0.25">
      <c r="A172" t="s">
        <v>49</v>
      </c>
      <c r="G172" s="4">
        <v>149</v>
      </c>
    </row>
    <row r="173" spans="1:7" x14ac:dyDescent="0.25">
      <c r="G173"/>
    </row>
    <row r="174" spans="1:7" x14ac:dyDescent="0.25">
      <c r="G174"/>
    </row>
    <row r="175" spans="1:7" x14ac:dyDescent="0.25">
      <c r="G175"/>
    </row>
  </sheetData>
  <autoFilter ref="A1:G168"/>
  <pageMargins left="0.7" right="0.7" top="0.75" bottom="0.75" header="0.3" footer="0.3"/>
  <pageSetup orientation="portrait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workbookViewId="0">
      <selection activeCell="K1" sqref="K1:O5"/>
    </sheetView>
  </sheetViews>
  <sheetFormatPr defaultColWidth="11.5703125" defaultRowHeight="15" x14ac:dyDescent="0.25"/>
  <cols>
    <col min="1" max="1" width="29.7109375" bestFit="1" customWidth="1"/>
    <col min="2" max="2" width="11.7109375" style="10" bestFit="1" customWidth="1"/>
    <col min="3" max="3" width="36.28515625" bestFit="1" customWidth="1"/>
    <col min="4" max="4" width="11.28515625" bestFit="1" customWidth="1"/>
    <col min="5" max="5" width="14.140625" bestFit="1" customWidth="1"/>
    <col min="6" max="6" width="10.7109375" bestFit="1" customWidth="1"/>
    <col min="7" max="7" width="5.7109375" bestFit="1" customWidth="1"/>
    <col min="9" max="9" width="18.28515625" bestFit="1" customWidth="1"/>
    <col min="11" max="11" width="25.5703125" bestFit="1" customWidth="1"/>
    <col min="12" max="12" width="9.42578125" style="10" bestFit="1" customWidth="1"/>
    <col min="13" max="13" width="36.42578125" bestFit="1" customWidth="1"/>
    <col min="14" max="14" width="11.85546875" bestFit="1" customWidth="1"/>
    <col min="15" max="15" width="3.42578125" bestFit="1" customWidth="1"/>
    <col min="18" max="18" width="19.28515625" bestFit="1" customWidth="1"/>
    <col min="19" max="19" width="21.140625" bestFit="1" customWidth="1"/>
    <col min="20" max="20" width="7" customWidth="1"/>
    <col min="21" max="21" width="18.28515625" bestFit="1" customWidth="1"/>
    <col min="22" max="22" width="7.5703125" bestFit="1" customWidth="1"/>
    <col min="23" max="23" width="12" bestFit="1" customWidth="1"/>
  </cols>
  <sheetData>
    <row r="1" spans="1:15" x14ac:dyDescent="0.25">
      <c r="A1" s="34" t="s">
        <v>54</v>
      </c>
      <c r="B1" s="34" t="s">
        <v>50</v>
      </c>
      <c r="C1" s="34" t="s">
        <v>51</v>
      </c>
      <c r="D1" s="34" t="s">
        <v>52</v>
      </c>
      <c r="E1" s="34" t="s">
        <v>53</v>
      </c>
      <c r="F1" s="34" t="s">
        <v>523</v>
      </c>
      <c r="G1" s="34" t="s">
        <v>59</v>
      </c>
      <c r="H1" s="34" t="s">
        <v>189</v>
      </c>
      <c r="I1" s="34" t="s">
        <v>195</v>
      </c>
      <c r="K1" s="5" t="s">
        <v>54</v>
      </c>
      <c r="L1" s="5" t="s">
        <v>50</v>
      </c>
      <c r="M1" s="5" t="s">
        <v>52</v>
      </c>
      <c r="N1" s="5" t="s">
        <v>53</v>
      </c>
      <c r="O1" s="5" t="s">
        <v>59</v>
      </c>
    </row>
    <row r="2" spans="1:15" x14ac:dyDescent="0.25">
      <c r="A2" t="s">
        <v>112</v>
      </c>
      <c r="B2">
        <v>1</v>
      </c>
      <c r="C2" t="s">
        <v>63</v>
      </c>
      <c r="D2">
        <v>9014</v>
      </c>
      <c r="E2" s="1">
        <v>519</v>
      </c>
      <c r="F2" t="s">
        <v>524</v>
      </c>
      <c r="G2" s="4">
        <v>1</v>
      </c>
      <c r="H2" s="4" t="s">
        <v>526</v>
      </c>
      <c r="I2" s="4" t="s">
        <v>196</v>
      </c>
      <c r="K2" s="3" t="s">
        <v>130</v>
      </c>
      <c r="L2" s="9">
        <v>1</v>
      </c>
      <c r="M2" t="s">
        <v>13</v>
      </c>
      <c r="N2" s="1">
        <v>4181</v>
      </c>
      <c r="O2" s="4">
        <v>1</v>
      </c>
    </row>
    <row r="3" spans="1:15" x14ac:dyDescent="0.25">
      <c r="B3">
        <v>2</v>
      </c>
      <c r="C3" t="s">
        <v>62</v>
      </c>
      <c r="D3">
        <v>9014</v>
      </c>
      <c r="E3" s="1">
        <v>480</v>
      </c>
      <c r="F3" t="s">
        <v>524</v>
      </c>
      <c r="G3" s="4">
        <v>1</v>
      </c>
      <c r="H3" s="4" t="s">
        <v>526</v>
      </c>
      <c r="I3" s="4" t="s">
        <v>196</v>
      </c>
      <c r="K3" s="31"/>
      <c r="L3" s="9">
        <v>2</v>
      </c>
      <c r="M3" t="s">
        <v>15</v>
      </c>
      <c r="N3" s="1">
        <v>3589</v>
      </c>
      <c r="O3" s="4">
        <v>1</v>
      </c>
    </row>
    <row r="4" spans="1:15" x14ac:dyDescent="0.25">
      <c r="A4" s="6" t="s">
        <v>131</v>
      </c>
      <c r="B4" s="6"/>
      <c r="C4" s="6"/>
      <c r="D4" s="6"/>
      <c r="E4" s="6"/>
      <c r="F4" s="6"/>
      <c r="G4" s="7">
        <v>2</v>
      </c>
      <c r="H4" s="7"/>
      <c r="I4" s="7"/>
      <c r="K4" s="31"/>
      <c r="L4" s="29">
        <v>3</v>
      </c>
      <c r="M4" t="s">
        <v>28</v>
      </c>
      <c r="N4" s="1">
        <v>3502</v>
      </c>
      <c r="O4" s="4">
        <v>1</v>
      </c>
    </row>
    <row r="5" spans="1:15" x14ac:dyDescent="0.25">
      <c r="A5" t="s">
        <v>113</v>
      </c>
      <c r="B5">
        <v>1</v>
      </c>
      <c r="C5" t="s">
        <v>66</v>
      </c>
      <c r="D5">
        <v>9014</v>
      </c>
      <c r="E5" s="1">
        <v>393</v>
      </c>
      <c r="F5" t="s">
        <v>524</v>
      </c>
      <c r="G5" s="4">
        <v>1</v>
      </c>
      <c r="H5" s="4" t="s">
        <v>525</v>
      </c>
      <c r="I5" s="4" t="s">
        <v>196</v>
      </c>
      <c r="K5" s="8" t="s">
        <v>149</v>
      </c>
      <c r="L5" s="19"/>
      <c r="M5" s="8"/>
      <c r="N5" s="8"/>
      <c r="O5" s="18">
        <v>3</v>
      </c>
    </row>
    <row r="6" spans="1:15" x14ac:dyDescent="0.25">
      <c r="A6" s="6" t="s">
        <v>132</v>
      </c>
      <c r="B6" s="6"/>
      <c r="C6" s="6"/>
      <c r="D6" s="6"/>
      <c r="E6" s="6"/>
      <c r="F6" s="6"/>
      <c r="G6" s="7">
        <v>1</v>
      </c>
      <c r="H6" s="7"/>
      <c r="I6" s="7"/>
    </row>
    <row r="7" spans="1:15" x14ac:dyDescent="0.25">
      <c r="A7" t="s">
        <v>114</v>
      </c>
      <c r="B7">
        <v>1</v>
      </c>
      <c r="C7" t="s">
        <v>64</v>
      </c>
      <c r="D7">
        <v>9035</v>
      </c>
      <c r="E7" s="1">
        <v>424</v>
      </c>
      <c r="F7" t="s">
        <v>524</v>
      </c>
      <c r="G7" s="4">
        <v>1</v>
      </c>
      <c r="H7" s="4" t="s">
        <v>525</v>
      </c>
      <c r="I7" s="4" t="s">
        <v>196</v>
      </c>
      <c r="L7"/>
    </row>
    <row r="8" spans="1:15" x14ac:dyDescent="0.25">
      <c r="A8" s="6" t="s">
        <v>133</v>
      </c>
      <c r="B8" s="6"/>
      <c r="C8" s="6"/>
      <c r="D8" s="6"/>
      <c r="E8" s="6"/>
      <c r="F8" s="6"/>
      <c r="G8" s="7">
        <v>1</v>
      </c>
      <c r="H8" s="7"/>
      <c r="I8" s="7"/>
      <c r="L8"/>
    </row>
    <row r="9" spans="1:15" x14ac:dyDescent="0.25">
      <c r="A9" t="s">
        <v>115</v>
      </c>
      <c r="B9">
        <v>1</v>
      </c>
      <c r="C9" t="s">
        <v>69</v>
      </c>
      <c r="D9">
        <v>9014</v>
      </c>
      <c r="E9" s="1">
        <v>1041</v>
      </c>
      <c r="F9" t="s">
        <v>524</v>
      </c>
      <c r="G9" s="4">
        <v>1</v>
      </c>
      <c r="H9" s="4" t="s">
        <v>525</v>
      </c>
      <c r="I9" s="4" t="s">
        <v>196</v>
      </c>
      <c r="L9"/>
    </row>
    <row r="10" spans="1:15" x14ac:dyDescent="0.25">
      <c r="B10">
        <v>2</v>
      </c>
      <c r="C10" t="s">
        <v>169</v>
      </c>
      <c r="D10">
        <v>9009</v>
      </c>
      <c r="E10" s="1">
        <v>884</v>
      </c>
      <c r="F10" t="s">
        <v>524</v>
      </c>
      <c r="G10" s="4">
        <v>1</v>
      </c>
      <c r="H10" s="4" t="s">
        <v>525</v>
      </c>
      <c r="I10" s="4" t="s">
        <v>196</v>
      </c>
      <c r="L10"/>
    </row>
    <row r="11" spans="1:15" x14ac:dyDescent="0.25">
      <c r="B11">
        <v>3</v>
      </c>
      <c r="C11" t="s">
        <v>168</v>
      </c>
      <c r="D11">
        <v>9014</v>
      </c>
      <c r="E11" s="1">
        <v>819</v>
      </c>
      <c r="F11" t="s">
        <v>524</v>
      </c>
      <c r="G11" s="4">
        <v>1</v>
      </c>
      <c r="H11" s="4" t="s">
        <v>525</v>
      </c>
      <c r="I11" s="4" t="s">
        <v>196</v>
      </c>
      <c r="L11"/>
    </row>
    <row r="12" spans="1:15" x14ac:dyDescent="0.25">
      <c r="B12">
        <v>4</v>
      </c>
      <c r="C12" t="s">
        <v>475</v>
      </c>
      <c r="D12">
        <v>9004</v>
      </c>
      <c r="E12" s="1">
        <v>275</v>
      </c>
      <c r="F12" t="s">
        <v>522</v>
      </c>
      <c r="G12" s="4">
        <v>1</v>
      </c>
      <c r="H12" s="4" t="s">
        <v>525</v>
      </c>
      <c r="I12" s="4" t="s">
        <v>196</v>
      </c>
      <c r="L12"/>
    </row>
    <row r="13" spans="1:15" x14ac:dyDescent="0.25">
      <c r="B13">
        <v>5</v>
      </c>
      <c r="C13" t="s">
        <v>170</v>
      </c>
      <c r="D13">
        <v>9004</v>
      </c>
      <c r="E13" s="1">
        <v>205</v>
      </c>
      <c r="F13" t="s">
        <v>522</v>
      </c>
      <c r="G13" s="4">
        <v>1</v>
      </c>
      <c r="H13" s="4" t="s">
        <v>525</v>
      </c>
      <c r="I13" s="4" t="s">
        <v>194</v>
      </c>
      <c r="L13"/>
    </row>
    <row r="14" spans="1:15" x14ac:dyDescent="0.25">
      <c r="B14">
        <v>6</v>
      </c>
      <c r="C14" t="s">
        <v>180</v>
      </c>
      <c r="D14">
        <v>9072</v>
      </c>
      <c r="E14" s="1">
        <v>176</v>
      </c>
      <c r="F14" t="s">
        <v>522</v>
      </c>
      <c r="G14" s="4">
        <v>1</v>
      </c>
      <c r="H14" s="4" t="s">
        <v>525</v>
      </c>
      <c r="I14" s="4" t="s">
        <v>194</v>
      </c>
    </row>
    <row r="15" spans="1:15" x14ac:dyDescent="0.25">
      <c r="B15">
        <v>7</v>
      </c>
      <c r="C15" t="s">
        <v>508</v>
      </c>
      <c r="D15">
        <v>9082</v>
      </c>
      <c r="E15" s="1">
        <v>79</v>
      </c>
      <c r="F15" t="s">
        <v>522</v>
      </c>
      <c r="G15" s="4">
        <v>1</v>
      </c>
      <c r="H15" s="4" t="s">
        <v>525</v>
      </c>
      <c r="I15" s="4" t="s">
        <v>194</v>
      </c>
    </row>
    <row r="16" spans="1:15" x14ac:dyDescent="0.25">
      <c r="A16" s="6" t="s">
        <v>134</v>
      </c>
      <c r="B16" s="6"/>
      <c r="C16" s="6"/>
      <c r="D16" s="6"/>
      <c r="E16" s="6"/>
      <c r="F16" s="6"/>
      <c r="G16" s="7">
        <v>7</v>
      </c>
      <c r="H16" s="7"/>
      <c r="I16" s="7"/>
    </row>
    <row r="17" spans="1:22" x14ac:dyDescent="0.25">
      <c r="A17" t="s">
        <v>116</v>
      </c>
      <c r="B17">
        <v>1</v>
      </c>
      <c r="C17" t="s">
        <v>71</v>
      </c>
      <c r="D17">
        <v>9067</v>
      </c>
      <c r="E17" s="1">
        <v>1294</v>
      </c>
      <c r="F17" t="s">
        <v>524</v>
      </c>
      <c r="G17" s="4">
        <v>1</v>
      </c>
      <c r="H17" s="4" t="s">
        <v>525</v>
      </c>
      <c r="I17" s="4" t="s">
        <v>196</v>
      </c>
      <c r="R17" s="2" t="s">
        <v>191</v>
      </c>
      <c r="S17" s="2" t="s">
        <v>192</v>
      </c>
    </row>
    <row r="18" spans="1:22" x14ac:dyDescent="0.25">
      <c r="B18">
        <v>2</v>
      </c>
      <c r="C18" t="s">
        <v>162</v>
      </c>
      <c r="D18">
        <v>9014</v>
      </c>
      <c r="E18" s="1">
        <v>1223</v>
      </c>
      <c r="F18" t="s">
        <v>524</v>
      </c>
      <c r="G18" s="4">
        <v>1</v>
      </c>
      <c r="H18" s="4" t="s">
        <v>525</v>
      </c>
      <c r="I18" s="4" t="s">
        <v>196</v>
      </c>
      <c r="R18" s="21" t="s">
        <v>190</v>
      </c>
      <c r="S18" t="s">
        <v>196</v>
      </c>
      <c r="T18" t="s">
        <v>194</v>
      </c>
      <c r="U18" s="22" t="s">
        <v>49</v>
      </c>
    </row>
    <row r="19" spans="1:22" x14ac:dyDescent="0.25">
      <c r="B19">
        <v>3</v>
      </c>
      <c r="C19" t="s">
        <v>72</v>
      </c>
      <c r="D19">
        <v>9029</v>
      </c>
      <c r="E19" s="1">
        <v>1197</v>
      </c>
      <c r="F19" t="s">
        <v>524</v>
      </c>
      <c r="G19" s="4">
        <v>1</v>
      </c>
      <c r="H19" s="4" t="s">
        <v>525</v>
      </c>
      <c r="I19" s="4" t="s">
        <v>196</v>
      </c>
      <c r="R19" s="20" t="s">
        <v>525</v>
      </c>
      <c r="S19" s="4">
        <v>44</v>
      </c>
      <c r="T19" s="4">
        <v>18</v>
      </c>
      <c r="U19" s="4">
        <v>62</v>
      </c>
      <c r="V19">
        <f>S19/4</f>
        <v>11</v>
      </c>
    </row>
    <row r="20" spans="1:22" x14ac:dyDescent="0.25">
      <c r="B20">
        <v>4</v>
      </c>
      <c r="C20" t="s">
        <v>75</v>
      </c>
      <c r="D20">
        <v>9067</v>
      </c>
      <c r="E20" s="1">
        <v>1033</v>
      </c>
      <c r="F20" t="s">
        <v>524</v>
      </c>
      <c r="G20" s="4">
        <v>1</v>
      </c>
      <c r="H20" s="4" t="s">
        <v>525</v>
      </c>
      <c r="I20" s="4" t="s">
        <v>196</v>
      </c>
      <c r="R20" s="20" t="s">
        <v>526</v>
      </c>
      <c r="S20" s="4">
        <v>12</v>
      </c>
      <c r="T20" s="4">
        <v>10</v>
      </c>
      <c r="U20" s="4">
        <v>22</v>
      </c>
      <c r="V20">
        <f t="shared" ref="V20:V21" si="0">S20/4</f>
        <v>3</v>
      </c>
    </row>
    <row r="21" spans="1:22" x14ac:dyDescent="0.25">
      <c r="B21">
        <v>5</v>
      </c>
      <c r="C21" t="s">
        <v>74</v>
      </c>
      <c r="D21">
        <v>9067</v>
      </c>
      <c r="E21" s="1">
        <v>980</v>
      </c>
      <c r="F21" t="s">
        <v>524</v>
      </c>
      <c r="G21" s="4">
        <v>1</v>
      </c>
      <c r="H21" s="4" t="s">
        <v>525</v>
      </c>
      <c r="I21" s="4" t="s">
        <v>196</v>
      </c>
      <c r="R21" s="20" t="s">
        <v>527</v>
      </c>
      <c r="S21" s="4">
        <v>40</v>
      </c>
      <c r="T21" s="4">
        <v>24</v>
      </c>
      <c r="U21" s="4">
        <v>64</v>
      </c>
      <c r="V21">
        <f t="shared" si="0"/>
        <v>10</v>
      </c>
    </row>
    <row r="22" spans="1:22" x14ac:dyDescent="0.25">
      <c r="B22">
        <v>6</v>
      </c>
      <c r="C22" t="s">
        <v>76</v>
      </c>
      <c r="D22">
        <v>9014</v>
      </c>
      <c r="E22" s="1">
        <v>967</v>
      </c>
      <c r="F22" t="s">
        <v>524</v>
      </c>
      <c r="G22" s="4">
        <v>1</v>
      </c>
      <c r="H22" s="4" t="s">
        <v>525</v>
      </c>
      <c r="I22" s="4" t="s">
        <v>196</v>
      </c>
      <c r="L22"/>
      <c r="R22" s="20" t="s">
        <v>49</v>
      </c>
      <c r="S22" s="4">
        <v>96</v>
      </c>
      <c r="T22" s="4">
        <v>52</v>
      </c>
      <c r="U22" s="4">
        <v>148</v>
      </c>
      <c r="V22">
        <f>SUM(V19:V21)</f>
        <v>24</v>
      </c>
    </row>
    <row r="23" spans="1:22" x14ac:dyDescent="0.25">
      <c r="B23">
        <v>7</v>
      </c>
      <c r="C23" t="s">
        <v>236</v>
      </c>
      <c r="D23">
        <v>9079</v>
      </c>
      <c r="E23" s="1">
        <v>961</v>
      </c>
      <c r="F23" t="s">
        <v>524</v>
      </c>
      <c r="G23" s="4">
        <v>1</v>
      </c>
      <c r="H23" s="4" t="s">
        <v>525</v>
      </c>
      <c r="I23" s="4" t="s">
        <v>196</v>
      </c>
      <c r="L23"/>
    </row>
    <row r="24" spans="1:22" x14ac:dyDescent="0.25">
      <c r="B24">
        <v>8</v>
      </c>
      <c r="C24" t="s">
        <v>470</v>
      </c>
      <c r="D24">
        <v>9007</v>
      </c>
      <c r="E24" s="1">
        <v>449</v>
      </c>
      <c r="F24" t="s">
        <v>522</v>
      </c>
      <c r="G24" s="4">
        <v>1</v>
      </c>
      <c r="H24" s="4" t="s">
        <v>525</v>
      </c>
      <c r="I24" s="4" t="s">
        <v>196</v>
      </c>
      <c r="L24"/>
    </row>
    <row r="25" spans="1:22" x14ac:dyDescent="0.25">
      <c r="B25">
        <v>9</v>
      </c>
      <c r="C25" t="s">
        <v>167</v>
      </c>
      <c r="D25">
        <v>9007</v>
      </c>
      <c r="E25" s="1">
        <v>439</v>
      </c>
      <c r="F25" t="s">
        <v>522</v>
      </c>
      <c r="G25" s="4">
        <v>1</v>
      </c>
      <c r="H25" s="4" t="s">
        <v>525</v>
      </c>
      <c r="I25" s="4" t="s">
        <v>196</v>
      </c>
      <c r="L25"/>
    </row>
    <row r="26" spans="1:22" x14ac:dyDescent="0.25">
      <c r="B26">
        <v>10</v>
      </c>
      <c r="C26" t="s">
        <v>498</v>
      </c>
      <c r="D26">
        <v>9057</v>
      </c>
      <c r="E26" s="1">
        <v>298</v>
      </c>
      <c r="F26" t="s">
        <v>522</v>
      </c>
      <c r="G26" s="4">
        <v>1</v>
      </c>
      <c r="H26" s="4" t="s">
        <v>525</v>
      </c>
      <c r="I26" s="4" t="s">
        <v>196</v>
      </c>
      <c r="L26"/>
    </row>
    <row r="27" spans="1:22" x14ac:dyDescent="0.25">
      <c r="B27">
        <v>11</v>
      </c>
      <c r="C27" t="s">
        <v>73</v>
      </c>
      <c r="D27">
        <v>9009</v>
      </c>
      <c r="E27" s="1">
        <v>285</v>
      </c>
      <c r="F27" t="s">
        <v>522</v>
      </c>
      <c r="G27" s="4">
        <v>1</v>
      </c>
      <c r="H27" s="4" t="s">
        <v>525</v>
      </c>
      <c r="I27" s="4" t="s">
        <v>196</v>
      </c>
      <c r="L27"/>
    </row>
    <row r="28" spans="1:22" x14ac:dyDescent="0.25">
      <c r="B28">
        <v>12</v>
      </c>
      <c r="C28" t="s">
        <v>176</v>
      </c>
      <c r="D28">
        <v>9001</v>
      </c>
      <c r="E28" s="1">
        <v>274</v>
      </c>
      <c r="F28" t="s">
        <v>522</v>
      </c>
      <c r="G28" s="4">
        <v>1</v>
      </c>
      <c r="H28" s="4" t="s">
        <v>525</v>
      </c>
      <c r="I28" s="4" t="s">
        <v>196</v>
      </c>
      <c r="L28"/>
    </row>
    <row r="29" spans="1:22" x14ac:dyDescent="0.25">
      <c r="B29">
        <v>13</v>
      </c>
      <c r="C29" t="s">
        <v>163</v>
      </c>
      <c r="D29">
        <v>9004</v>
      </c>
      <c r="E29" s="1">
        <v>271</v>
      </c>
      <c r="F29" t="s">
        <v>522</v>
      </c>
      <c r="G29" s="4">
        <v>1</v>
      </c>
      <c r="H29" s="4" t="s">
        <v>525</v>
      </c>
      <c r="I29" s="4" t="s">
        <v>196</v>
      </c>
      <c r="L29"/>
    </row>
    <row r="30" spans="1:22" x14ac:dyDescent="0.25">
      <c r="B30">
        <v>14</v>
      </c>
      <c r="C30" t="s">
        <v>499</v>
      </c>
      <c r="D30">
        <v>9057</v>
      </c>
      <c r="E30" s="1">
        <v>262</v>
      </c>
      <c r="F30" t="s">
        <v>522</v>
      </c>
      <c r="G30" s="4">
        <v>1</v>
      </c>
      <c r="H30" s="4" t="s">
        <v>525</v>
      </c>
      <c r="I30" s="4" t="s">
        <v>196</v>
      </c>
      <c r="L30"/>
    </row>
    <row r="31" spans="1:22" x14ac:dyDescent="0.25">
      <c r="B31">
        <v>15</v>
      </c>
      <c r="C31" t="s">
        <v>177</v>
      </c>
      <c r="D31">
        <v>9056</v>
      </c>
      <c r="E31" s="1">
        <v>258</v>
      </c>
      <c r="F31" t="s">
        <v>522</v>
      </c>
      <c r="G31" s="4">
        <v>1</v>
      </c>
      <c r="H31" s="4" t="s">
        <v>525</v>
      </c>
      <c r="I31" s="4" t="s">
        <v>196</v>
      </c>
      <c r="L31"/>
    </row>
    <row r="32" spans="1:22" x14ac:dyDescent="0.25">
      <c r="B32">
        <v>16</v>
      </c>
      <c r="C32" t="s">
        <v>500</v>
      </c>
      <c r="D32">
        <v>9074</v>
      </c>
      <c r="E32" s="1">
        <v>253</v>
      </c>
      <c r="F32" t="s">
        <v>522</v>
      </c>
      <c r="G32" s="4">
        <v>1</v>
      </c>
      <c r="H32" s="4" t="s">
        <v>525</v>
      </c>
      <c r="I32" s="4" t="s">
        <v>196</v>
      </c>
      <c r="L32"/>
    </row>
    <row r="33" spans="1:12" x14ac:dyDescent="0.25">
      <c r="B33">
        <v>17</v>
      </c>
      <c r="C33" t="s">
        <v>501</v>
      </c>
      <c r="D33">
        <v>9082</v>
      </c>
      <c r="E33" s="1">
        <v>249</v>
      </c>
      <c r="F33" t="s">
        <v>522</v>
      </c>
      <c r="G33" s="4">
        <v>1</v>
      </c>
      <c r="H33" s="4" t="s">
        <v>525</v>
      </c>
      <c r="I33" s="4" t="s">
        <v>194</v>
      </c>
      <c r="L33"/>
    </row>
    <row r="34" spans="1:12" x14ac:dyDescent="0.25">
      <c r="B34">
        <v>18</v>
      </c>
      <c r="C34" t="s">
        <v>42</v>
      </c>
      <c r="D34">
        <v>9067</v>
      </c>
      <c r="E34" s="1">
        <v>244</v>
      </c>
      <c r="F34" t="s">
        <v>522</v>
      </c>
      <c r="G34" s="4">
        <v>1</v>
      </c>
      <c r="H34" s="4" t="s">
        <v>525</v>
      </c>
      <c r="I34" s="4" t="s">
        <v>194</v>
      </c>
    </row>
    <row r="35" spans="1:12" x14ac:dyDescent="0.25">
      <c r="B35">
        <v>19</v>
      </c>
      <c r="C35" t="s">
        <v>164</v>
      </c>
      <c r="D35">
        <v>9075</v>
      </c>
      <c r="E35" s="1">
        <v>226</v>
      </c>
      <c r="F35" t="s">
        <v>522</v>
      </c>
      <c r="G35" s="4">
        <v>1</v>
      </c>
      <c r="H35" s="4" t="s">
        <v>525</v>
      </c>
      <c r="I35" s="4" t="s">
        <v>194</v>
      </c>
    </row>
    <row r="36" spans="1:12" x14ac:dyDescent="0.25">
      <c r="B36">
        <v>25</v>
      </c>
      <c r="C36" t="s">
        <v>167</v>
      </c>
      <c r="D36">
        <v>9007</v>
      </c>
      <c r="E36" s="1">
        <v>182</v>
      </c>
      <c r="F36" t="s">
        <v>522</v>
      </c>
      <c r="G36" s="4">
        <v>1</v>
      </c>
      <c r="H36" s="4" t="s">
        <v>525</v>
      </c>
      <c r="I36" s="4" t="s">
        <v>194</v>
      </c>
    </row>
    <row r="37" spans="1:12" x14ac:dyDescent="0.25">
      <c r="B37">
        <v>22</v>
      </c>
      <c r="C37" t="s">
        <v>503</v>
      </c>
      <c r="D37">
        <v>9005</v>
      </c>
      <c r="E37" s="1">
        <v>201</v>
      </c>
      <c r="F37" t="s">
        <v>522</v>
      </c>
      <c r="G37" s="4">
        <v>1</v>
      </c>
      <c r="H37" s="4" t="s">
        <v>525</v>
      </c>
      <c r="I37" s="4" t="s">
        <v>194</v>
      </c>
    </row>
    <row r="38" spans="1:12" x14ac:dyDescent="0.25">
      <c r="B38">
        <v>24</v>
      </c>
      <c r="C38" t="s">
        <v>504</v>
      </c>
      <c r="D38">
        <v>9079</v>
      </c>
      <c r="E38" s="1">
        <v>182</v>
      </c>
      <c r="F38" t="s">
        <v>522</v>
      </c>
      <c r="G38" s="4">
        <v>1</v>
      </c>
      <c r="H38" s="4" t="s">
        <v>525</v>
      </c>
      <c r="I38" s="4" t="s">
        <v>194</v>
      </c>
    </row>
    <row r="39" spans="1:12" x14ac:dyDescent="0.25">
      <c r="B39">
        <v>23</v>
      </c>
      <c r="C39" t="s">
        <v>470</v>
      </c>
      <c r="D39">
        <v>9007</v>
      </c>
      <c r="E39" s="1">
        <v>188</v>
      </c>
      <c r="F39" t="s">
        <v>522</v>
      </c>
      <c r="G39" s="4">
        <v>1</v>
      </c>
      <c r="H39" s="4" t="s">
        <v>525</v>
      </c>
      <c r="I39" s="4" t="s">
        <v>194</v>
      </c>
    </row>
    <row r="40" spans="1:12" x14ac:dyDescent="0.25">
      <c r="B40">
        <v>21</v>
      </c>
      <c r="C40" t="s">
        <v>152</v>
      </c>
      <c r="D40">
        <v>9007</v>
      </c>
      <c r="E40" s="1">
        <v>219</v>
      </c>
      <c r="F40" t="s">
        <v>522</v>
      </c>
      <c r="G40" s="4">
        <v>1</v>
      </c>
      <c r="H40" s="4" t="s">
        <v>525</v>
      </c>
      <c r="I40" s="4" t="s">
        <v>194</v>
      </c>
    </row>
    <row r="41" spans="1:12" x14ac:dyDescent="0.25">
      <c r="B41">
        <v>20</v>
      </c>
      <c r="C41" t="s">
        <v>179</v>
      </c>
      <c r="D41">
        <v>9004</v>
      </c>
      <c r="E41" s="1">
        <v>220</v>
      </c>
      <c r="F41" t="s">
        <v>522</v>
      </c>
      <c r="G41" s="4">
        <v>1</v>
      </c>
      <c r="H41" s="4" t="s">
        <v>525</v>
      </c>
      <c r="I41" s="4" t="s">
        <v>194</v>
      </c>
    </row>
    <row r="42" spans="1:12" x14ac:dyDescent="0.25">
      <c r="A42" s="6" t="s">
        <v>135</v>
      </c>
      <c r="B42" s="6"/>
      <c r="C42" s="6"/>
      <c r="D42" s="6"/>
      <c r="E42" s="6"/>
      <c r="F42" s="6"/>
      <c r="G42" s="7">
        <v>25</v>
      </c>
      <c r="H42" s="7"/>
      <c r="I42" s="7"/>
    </row>
    <row r="43" spans="1:12" x14ac:dyDescent="0.25">
      <c r="A43" t="s">
        <v>117</v>
      </c>
      <c r="B43">
        <v>1</v>
      </c>
      <c r="C43" t="s">
        <v>78</v>
      </c>
      <c r="D43">
        <v>9014</v>
      </c>
      <c r="E43" s="1">
        <v>1185</v>
      </c>
      <c r="F43" t="s">
        <v>524</v>
      </c>
      <c r="G43" s="4">
        <v>1</v>
      </c>
      <c r="H43" s="4" t="s">
        <v>525</v>
      </c>
      <c r="I43" s="4" t="s">
        <v>196</v>
      </c>
    </row>
    <row r="44" spans="1:12" x14ac:dyDescent="0.25">
      <c r="B44">
        <v>2</v>
      </c>
      <c r="C44" t="s">
        <v>79</v>
      </c>
      <c r="D44">
        <v>9029</v>
      </c>
      <c r="E44" s="1">
        <v>1004</v>
      </c>
      <c r="F44" t="s">
        <v>524</v>
      </c>
      <c r="G44" s="4">
        <v>1</v>
      </c>
      <c r="H44" s="4" t="s">
        <v>525</v>
      </c>
      <c r="I44" s="4" t="s">
        <v>196</v>
      </c>
    </row>
    <row r="45" spans="1:12" x14ac:dyDescent="0.25">
      <c r="B45">
        <v>3</v>
      </c>
      <c r="C45" t="s">
        <v>474</v>
      </c>
      <c r="D45">
        <v>9014</v>
      </c>
      <c r="E45" s="1">
        <v>422</v>
      </c>
      <c r="F45" t="s">
        <v>522</v>
      </c>
      <c r="G45" s="4">
        <v>1</v>
      </c>
      <c r="H45" s="4" t="s">
        <v>525</v>
      </c>
      <c r="I45" s="4" t="s">
        <v>196</v>
      </c>
    </row>
    <row r="46" spans="1:12" x14ac:dyDescent="0.25">
      <c r="B46">
        <v>5</v>
      </c>
      <c r="C46" t="s">
        <v>80</v>
      </c>
      <c r="D46">
        <v>9004</v>
      </c>
      <c r="E46" s="1">
        <v>218</v>
      </c>
      <c r="F46" t="s">
        <v>522</v>
      </c>
      <c r="G46" s="4">
        <v>1</v>
      </c>
      <c r="H46" s="4" t="s">
        <v>525</v>
      </c>
      <c r="I46" s="4" t="s">
        <v>196</v>
      </c>
    </row>
    <row r="47" spans="1:12" x14ac:dyDescent="0.25">
      <c r="B47">
        <v>6</v>
      </c>
      <c r="C47" t="s">
        <v>506</v>
      </c>
      <c r="D47">
        <v>9014</v>
      </c>
      <c r="E47" s="1">
        <v>171</v>
      </c>
      <c r="F47" t="s">
        <v>522</v>
      </c>
      <c r="G47" s="4">
        <v>1</v>
      </c>
      <c r="H47" s="4" t="s">
        <v>525</v>
      </c>
      <c r="I47" s="4" t="s">
        <v>194</v>
      </c>
    </row>
    <row r="48" spans="1:12" x14ac:dyDescent="0.25">
      <c r="B48">
        <v>7</v>
      </c>
      <c r="C48" t="s">
        <v>507</v>
      </c>
      <c r="D48">
        <v>9007</v>
      </c>
      <c r="E48" s="1">
        <v>147</v>
      </c>
      <c r="F48" t="s">
        <v>522</v>
      </c>
      <c r="G48" s="4">
        <v>1</v>
      </c>
      <c r="H48" s="4" t="s">
        <v>525</v>
      </c>
      <c r="I48" s="4" t="s">
        <v>194</v>
      </c>
    </row>
    <row r="49" spans="1:9" x14ac:dyDescent="0.25">
      <c r="A49" s="6" t="s">
        <v>136</v>
      </c>
      <c r="B49" s="6"/>
      <c r="C49" s="6"/>
      <c r="D49" s="6"/>
      <c r="E49" s="6"/>
      <c r="F49" s="6"/>
      <c r="G49" s="7">
        <v>6</v>
      </c>
      <c r="H49" s="7"/>
      <c r="I49" s="7"/>
    </row>
    <row r="50" spans="1:9" x14ac:dyDescent="0.25">
      <c r="A50" t="s">
        <v>118</v>
      </c>
      <c r="B50">
        <v>1</v>
      </c>
      <c r="C50" t="s">
        <v>82</v>
      </c>
      <c r="D50">
        <v>9014</v>
      </c>
      <c r="E50" s="1">
        <v>1395</v>
      </c>
      <c r="F50" t="s">
        <v>524</v>
      </c>
      <c r="G50" s="4">
        <v>1</v>
      </c>
      <c r="H50" s="4" t="s">
        <v>525</v>
      </c>
      <c r="I50" s="4" t="s">
        <v>196</v>
      </c>
    </row>
    <row r="51" spans="1:9" x14ac:dyDescent="0.25">
      <c r="B51">
        <v>2</v>
      </c>
      <c r="C51" t="s">
        <v>23</v>
      </c>
      <c r="D51">
        <v>9079</v>
      </c>
      <c r="E51" s="1">
        <v>1388</v>
      </c>
      <c r="F51" t="s">
        <v>524</v>
      </c>
      <c r="G51" s="4">
        <v>1</v>
      </c>
      <c r="H51" s="4" t="s">
        <v>525</v>
      </c>
      <c r="I51" s="4" t="s">
        <v>196</v>
      </c>
    </row>
    <row r="52" spans="1:9" x14ac:dyDescent="0.25">
      <c r="B52">
        <v>3</v>
      </c>
      <c r="C52" t="s">
        <v>84</v>
      </c>
      <c r="D52">
        <v>9014</v>
      </c>
      <c r="E52" s="1">
        <v>1235</v>
      </c>
      <c r="F52" t="s">
        <v>524</v>
      </c>
      <c r="G52" s="4">
        <v>1</v>
      </c>
      <c r="H52" s="4" t="s">
        <v>525</v>
      </c>
      <c r="I52" s="4" t="s">
        <v>196</v>
      </c>
    </row>
    <row r="53" spans="1:9" x14ac:dyDescent="0.25">
      <c r="B53">
        <v>4</v>
      </c>
      <c r="C53" t="s">
        <v>86</v>
      </c>
      <c r="D53">
        <v>9014</v>
      </c>
      <c r="E53" s="1">
        <v>1226</v>
      </c>
      <c r="F53" t="s">
        <v>524</v>
      </c>
      <c r="G53" s="4">
        <v>1</v>
      </c>
      <c r="H53" s="4" t="s">
        <v>525</v>
      </c>
      <c r="I53" s="4" t="s">
        <v>196</v>
      </c>
    </row>
    <row r="54" spans="1:9" x14ac:dyDescent="0.25">
      <c r="B54">
        <v>5</v>
      </c>
      <c r="C54" t="s">
        <v>83</v>
      </c>
      <c r="D54">
        <v>9009</v>
      </c>
      <c r="E54" s="1">
        <v>1217</v>
      </c>
      <c r="F54" t="s">
        <v>524</v>
      </c>
      <c r="G54" s="4">
        <v>1</v>
      </c>
      <c r="H54" s="4" t="s">
        <v>525</v>
      </c>
      <c r="I54" s="4" t="s">
        <v>196</v>
      </c>
    </row>
    <row r="55" spans="1:9" x14ac:dyDescent="0.25">
      <c r="B55">
        <v>6</v>
      </c>
      <c r="C55" t="s">
        <v>85</v>
      </c>
      <c r="D55">
        <v>9014</v>
      </c>
      <c r="E55" s="1">
        <v>1217</v>
      </c>
      <c r="F55" t="s">
        <v>524</v>
      </c>
      <c r="G55" s="4">
        <v>1</v>
      </c>
      <c r="H55" s="4" t="s">
        <v>525</v>
      </c>
      <c r="I55" s="4" t="s">
        <v>196</v>
      </c>
    </row>
    <row r="56" spans="1:9" x14ac:dyDescent="0.25">
      <c r="B56">
        <v>7</v>
      </c>
      <c r="C56" t="s">
        <v>87</v>
      </c>
      <c r="D56">
        <v>9029</v>
      </c>
      <c r="E56" s="1">
        <v>1095</v>
      </c>
      <c r="F56" t="s">
        <v>524</v>
      </c>
      <c r="G56" s="4">
        <v>1</v>
      </c>
      <c r="H56" s="4" t="s">
        <v>525</v>
      </c>
      <c r="I56" s="4" t="s">
        <v>196</v>
      </c>
    </row>
    <row r="57" spans="1:9" x14ac:dyDescent="0.25">
      <c r="B57">
        <v>8</v>
      </c>
      <c r="C57" t="s">
        <v>166</v>
      </c>
      <c r="D57">
        <v>9072</v>
      </c>
      <c r="E57" s="1">
        <v>1065</v>
      </c>
      <c r="F57" t="s">
        <v>524</v>
      </c>
      <c r="G57" s="4">
        <v>1</v>
      </c>
      <c r="H57" s="4" t="s">
        <v>525</v>
      </c>
      <c r="I57" s="4" t="s">
        <v>196</v>
      </c>
    </row>
    <row r="58" spans="1:9" x14ac:dyDescent="0.25">
      <c r="B58">
        <v>9</v>
      </c>
      <c r="C58" t="s">
        <v>165</v>
      </c>
      <c r="D58">
        <v>9079</v>
      </c>
      <c r="E58" s="1">
        <v>295</v>
      </c>
      <c r="F58" t="s">
        <v>522</v>
      </c>
      <c r="G58" s="4">
        <v>1</v>
      </c>
      <c r="H58" s="4" t="s">
        <v>525</v>
      </c>
      <c r="I58" s="4" t="s">
        <v>196</v>
      </c>
    </row>
    <row r="59" spans="1:9" x14ac:dyDescent="0.25">
      <c r="B59">
        <v>10</v>
      </c>
      <c r="C59" t="s">
        <v>88</v>
      </c>
      <c r="D59">
        <v>9007</v>
      </c>
      <c r="E59" s="1">
        <v>250</v>
      </c>
      <c r="F59" t="s">
        <v>522</v>
      </c>
      <c r="G59" s="4">
        <v>1</v>
      </c>
      <c r="H59" s="4" t="s">
        <v>525</v>
      </c>
      <c r="I59" s="4" t="s">
        <v>196</v>
      </c>
    </row>
    <row r="60" spans="1:9" x14ac:dyDescent="0.25">
      <c r="B60">
        <v>11</v>
      </c>
      <c r="C60" t="s">
        <v>178</v>
      </c>
      <c r="D60">
        <v>9060</v>
      </c>
      <c r="E60" s="1">
        <v>231</v>
      </c>
      <c r="F60" t="s">
        <v>522</v>
      </c>
      <c r="G60" s="4">
        <v>1</v>
      </c>
      <c r="H60" s="4" t="s">
        <v>525</v>
      </c>
      <c r="I60" s="4" t="s">
        <v>194</v>
      </c>
    </row>
    <row r="61" spans="1:9" x14ac:dyDescent="0.25">
      <c r="B61">
        <v>12</v>
      </c>
      <c r="C61" t="s">
        <v>90</v>
      </c>
      <c r="D61">
        <v>9066</v>
      </c>
      <c r="E61" s="1">
        <v>223</v>
      </c>
      <c r="F61" t="s">
        <v>522</v>
      </c>
      <c r="G61" s="4">
        <v>1</v>
      </c>
      <c r="H61" s="4" t="s">
        <v>525</v>
      </c>
      <c r="I61" s="4" t="s">
        <v>194</v>
      </c>
    </row>
    <row r="62" spans="1:9" x14ac:dyDescent="0.25">
      <c r="B62">
        <v>13</v>
      </c>
      <c r="C62" t="s">
        <v>502</v>
      </c>
      <c r="D62">
        <v>9035</v>
      </c>
      <c r="E62" s="1">
        <v>216</v>
      </c>
      <c r="F62" t="s">
        <v>522</v>
      </c>
      <c r="G62" s="4">
        <v>1</v>
      </c>
      <c r="H62" s="4" t="s">
        <v>525</v>
      </c>
      <c r="I62" s="4" t="s">
        <v>194</v>
      </c>
    </row>
    <row r="63" spans="1:9" x14ac:dyDescent="0.25">
      <c r="A63" s="6" t="s">
        <v>137</v>
      </c>
      <c r="B63" s="6"/>
      <c r="C63" s="6"/>
      <c r="D63" s="6"/>
      <c r="E63" s="6"/>
      <c r="F63" s="6"/>
      <c r="G63" s="7">
        <v>13</v>
      </c>
      <c r="H63" s="7"/>
      <c r="I63" s="7"/>
    </row>
    <row r="64" spans="1:9" x14ac:dyDescent="0.25">
      <c r="A64" t="s">
        <v>120</v>
      </c>
      <c r="B64">
        <v>1</v>
      </c>
      <c r="C64" t="s">
        <v>281</v>
      </c>
      <c r="D64">
        <v>9079</v>
      </c>
      <c r="E64" s="1">
        <v>1356</v>
      </c>
      <c r="F64" t="s">
        <v>524</v>
      </c>
      <c r="G64" s="4">
        <v>1</v>
      </c>
      <c r="H64" s="4" t="s">
        <v>527</v>
      </c>
      <c r="I64" s="4" t="s">
        <v>196</v>
      </c>
    </row>
    <row r="65" spans="1:9" x14ac:dyDescent="0.25">
      <c r="B65">
        <v>2</v>
      </c>
      <c r="C65" t="s">
        <v>91</v>
      </c>
      <c r="D65">
        <v>9014</v>
      </c>
      <c r="E65" s="1">
        <v>1353</v>
      </c>
      <c r="F65" t="s">
        <v>524</v>
      </c>
      <c r="G65" s="4">
        <v>1</v>
      </c>
      <c r="H65" s="4" t="s">
        <v>527</v>
      </c>
      <c r="I65" s="4" t="s">
        <v>196</v>
      </c>
    </row>
    <row r="66" spans="1:9" x14ac:dyDescent="0.25">
      <c r="B66">
        <v>3</v>
      </c>
      <c r="C66" t="s">
        <v>93</v>
      </c>
      <c r="D66">
        <v>9004</v>
      </c>
      <c r="E66" s="1">
        <v>1197</v>
      </c>
      <c r="F66" t="s">
        <v>524</v>
      </c>
      <c r="G66" s="4">
        <v>1</v>
      </c>
      <c r="H66" s="4" t="s">
        <v>527</v>
      </c>
      <c r="I66" s="4" t="s">
        <v>196</v>
      </c>
    </row>
    <row r="67" spans="1:9" x14ac:dyDescent="0.25">
      <c r="B67">
        <v>4</v>
      </c>
      <c r="C67" t="s">
        <v>92</v>
      </c>
      <c r="D67">
        <v>9066</v>
      </c>
      <c r="E67" s="1">
        <v>328</v>
      </c>
      <c r="F67" t="s">
        <v>522</v>
      </c>
      <c r="G67" s="4">
        <v>1</v>
      </c>
      <c r="H67" s="4" t="s">
        <v>527</v>
      </c>
      <c r="I67" s="4" t="s">
        <v>194</v>
      </c>
    </row>
    <row r="68" spans="1:9" x14ac:dyDescent="0.25">
      <c r="A68" s="6" t="s">
        <v>139</v>
      </c>
      <c r="B68" s="6"/>
      <c r="C68" s="6"/>
      <c r="D68" s="6"/>
      <c r="E68" s="6"/>
      <c r="F68" s="6"/>
      <c r="G68" s="7">
        <v>4</v>
      </c>
      <c r="H68" s="7"/>
      <c r="I68" s="7"/>
    </row>
    <row r="69" spans="1:9" x14ac:dyDescent="0.25">
      <c r="A69" t="s">
        <v>121</v>
      </c>
      <c r="B69">
        <v>1</v>
      </c>
      <c r="C69" t="s">
        <v>95</v>
      </c>
      <c r="D69">
        <v>9009</v>
      </c>
      <c r="E69" s="1">
        <v>1581</v>
      </c>
      <c r="F69" t="s">
        <v>524</v>
      </c>
      <c r="G69" s="4">
        <v>1</v>
      </c>
      <c r="H69" s="4" t="s">
        <v>527</v>
      </c>
      <c r="I69" s="4" t="s">
        <v>196</v>
      </c>
    </row>
    <row r="70" spans="1:9" x14ac:dyDescent="0.25">
      <c r="B70"/>
      <c r="C70" t="s">
        <v>296</v>
      </c>
      <c r="D70">
        <v>9079</v>
      </c>
      <c r="E70" s="1">
        <v>1581</v>
      </c>
      <c r="F70" t="s">
        <v>524</v>
      </c>
      <c r="G70" s="4">
        <v>1</v>
      </c>
      <c r="H70" s="4" t="s">
        <v>527</v>
      </c>
      <c r="I70" s="4" t="s">
        <v>196</v>
      </c>
    </row>
    <row r="71" spans="1:9" x14ac:dyDescent="0.25">
      <c r="B71">
        <v>3</v>
      </c>
      <c r="C71" t="s">
        <v>94</v>
      </c>
      <c r="D71">
        <v>9007</v>
      </c>
      <c r="E71" s="1">
        <v>1575</v>
      </c>
      <c r="F71" t="s">
        <v>524</v>
      </c>
      <c r="G71" s="4">
        <v>1</v>
      </c>
      <c r="H71" s="4" t="s">
        <v>527</v>
      </c>
      <c r="I71" s="4" t="s">
        <v>196</v>
      </c>
    </row>
    <row r="72" spans="1:9" x14ac:dyDescent="0.25">
      <c r="B72">
        <v>4</v>
      </c>
      <c r="C72" t="s">
        <v>301</v>
      </c>
      <c r="D72">
        <v>9014</v>
      </c>
      <c r="E72" s="1">
        <v>1555</v>
      </c>
      <c r="F72" t="s">
        <v>524</v>
      </c>
      <c r="G72" s="4">
        <v>1</v>
      </c>
      <c r="H72" s="4" t="s">
        <v>527</v>
      </c>
      <c r="I72" s="4" t="s">
        <v>196</v>
      </c>
    </row>
    <row r="73" spans="1:9" x14ac:dyDescent="0.25">
      <c r="B73">
        <v>5</v>
      </c>
      <c r="C73" t="s">
        <v>96</v>
      </c>
      <c r="D73">
        <v>9014</v>
      </c>
      <c r="E73" s="1">
        <v>1512</v>
      </c>
      <c r="F73" t="s">
        <v>524</v>
      </c>
      <c r="G73" s="4">
        <v>1</v>
      </c>
      <c r="H73" s="4" t="s">
        <v>527</v>
      </c>
      <c r="I73" s="4" t="s">
        <v>196</v>
      </c>
    </row>
    <row r="74" spans="1:9" x14ac:dyDescent="0.25">
      <c r="B74">
        <v>6</v>
      </c>
      <c r="C74" t="s">
        <v>11</v>
      </c>
      <c r="D74">
        <v>9044</v>
      </c>
      <c r="E74" s="1">
        <v>1510</v>
      </c>
      <c r="F74" t="s">
        <v>524</v>
      </c>
      <c r="G74" s="4">
        <v>1</v>
      </c>
      <c r="H74" s="4" t="s">
        <v>527</v>
      </c>
      <c r="I74" s="4" t="s">
        <v>196</v>
      </c>
    </row>
    <row r="75" spans="1:9" x14ac:dyDescent="0.25">
      <c r="B75">
        <v>7</v>
      </c>
      <c r="C75" t="s">
        <v>9</v>
      </c>
      <c r="D75">
        <v>9054</v>
      </c>
      <c r="E75" s="1">
        <v>1489</v>
      </c>
      <c r="F75" t="s">
        <v>524</v>
      </c>
      <c r="G75" s="4">
        <v>1</v>
      </c>
      <c r="H75" s="4" t="s">
        <v>527</v>
      </c>
      <c r="I75" s="4" t="s">
        <v>196</v>
      </c>
    </row>
    <row r="76" spans="1:9" x14ac:dyDescent="0.25">
      <c r="B76">
        <v>8</v>
      </c>
      <c r="C76" t="s">
        <v>99</v>
      </c>
      <c r="D76">
        <v>9004</v>
      </c>
      <c r="E76" s="1">
        <v>1458</v>
      </c>
      <c r="F76" t="s">
        <v>524</v>
      </c>
      <c r="G76" s="4">
        <v>1</v>
      </c>
      <c r="H76" s="4" t="s">
        <v>527</v>
      </c>
      <c r="I76" s="4" t="s">
        <v>196</v>
      </c>
    </row>
    <row r="77" spans="1:9" x14ac:dyDescent="0.25">
      <c r="B77">
        <v>9</v>
      </c>
      <c r="C77" t="s">
        <v>14</v>
      </c>
      <c r="D77">
        <v>9029</v>
      </c>
      <c r="E77" s="1">
        <v>1439</v>
      </c>
      <c r="F77" t="s">
        <v>524</v>
      </c>
      <c r="G77" s="4">
        <v>1</v>
      </c>
      <c r="H77" s="4" t="s">
        <v>527</v>
      </c>
      <c r="I77" s="4" t="s">
        <v>196</v>
      </c>
    </row>
    <row r="78" spans="1:9" x14ac:dyDescent="0.25">
      <c r="B78">
        <v>10</v>
      </c>
      <c r="C78" t="s">
        <v>98</v>
      </c>
      <c r="D78">
        <v>9001</v>
      </c>
      <c r="E78" s="1">
        <v>1407</v>
      </c>
      <c r="F78" t="s">
        <v>524</v>
      </c>
      <c r="G78" s="4">
        <v>1</v>
      </c>
      <c r="H78" s="4" t="s">
        <v>527</v>
      </c>
      <c r="I78" s="4" t="s">
        <v>196</v>
      </c>
    </row>
    <row r="79" spans="1:9" x14ac:dyDescent="0.25">
      <c r="B79">
        <v>11</v>
      </c>
      <c r="C79" t="s">
        <v>174</v>
      </c>
      <c r="D79">
        <v>9007</v>
      </c>
      <c r="E79" s="1">
        <v>1360</v>
      </c>
      <c r="F79" t="s">
        <v>524</v>
      </c>
      <c r="G79" s="4">
        <v>1</v>
      </c>
      <c r="H79" s="4" t="s">
        <v>527</v>
      </c>
      <c r="I79" s="4" t="s">
        <v>196</v>
      </c>
    </row>
    <row r="80" spans="1:9" x14ac:dyDescent="0.25">
      <c r="B80">
        <v>12</v>
      </c>
      <c r="C80" t="s">
        <v>100</v>
      </c>
      <c r="D80">
        <v>9044</v>
      </c>
      <c r="E80" s="1">
        <v>1358</v>
      </c>
      <c r="F80" t="s">
        <v>524</v>
      </c>
      <c r="G80" s="4">
        <v>1</v>
      </c>
      <c r="H80" s="4" t="s">
        <v>527</v>
      </c>
      <c r="I80" s="4" t="s">
        <v>196</v>
      </c>
    </row>
    <row r="81" spans="1:9" x14ac:dyDescent="0.25">
      <c r="B81">
        <v>13</v>
      </c>
      <c r="C81" t="s">
        <v>101</v>
      </c>
      <c r="D81">
        <v>9072</v>
      </c>
      <c r="E81" s="1">
        <v>1306</v>
      </c>
      <c r="F81" t="s">
        <v>524</v>
      </c>
      <c r="G81" s="4">
        <v>1</v>
      </c>
      <c r="H81" s="4" t="s">
        <v>527</v>
      </c>
      <c r="I81" s="4" t="s">
        <v>196</v>
      </c>
    </row>
    <row r="82" spans="1:9" x14ac:dyDescent="0.25">
      <c r="B82">
        <v>14</v>
      </c>
      <c r="C82" t="s">
        <v>333</v>
      </c>
      <c r="D82">
        <v>9079</v>
      </c>
      <c r="E82" s="1">
        <v>1306</v>
      </c>
      <c r="F82" t="s">
        <v>524</v>
      </c>
      <c r="G82" s="4">
        <v>1</v>
      </c>
      <c r="H82" s="4" t="s">
        <v>527</v>
      </c>
      <c r="I82" s="4" t="s">
        <v>196</v>
      </c>
    </row>
    <row r="83" spans="1:9" x14ac:dyDescent="0.25">
      <c r="B83">
        <v>15</v>
      </c>
      <c r="C83" t="s">
        <v>12</v>
      </c>
      <c r="D83">
        <v>9014</v>
      </c>
      <c r="E83" s="1">
        <v>657</v>
      </c>
      <c r="F83" t="s">
        <v>522</v>
      </c>
      <c r="G83" s="4">
        <v>1</v>
      </c>
      <c r="H83" s="4" t="s">
        <v>527</v>
      </c>
      <c r="I83" s="4" t="s">
        <v>194</v>
      </c>
    </row>
    <row r="84" spans="1:9" x14ac:dyDescent="0.25">
      <c r="B84">
        <v>16</v>
      </c>
      <c r="C84" t="s">
        <v>492</v>
      </c>
      <c r="D84">
        <v>9041</v>
      </c>
      <c r="E84" s="1">
        <v>373</v>
      </c>
      <c r="F84" t="s">
        <v>522</v>
      </c>
      <c r="G84" s="4">
        <v>1</v>
      </c>
      <c r="H84" s="4" t="s">
        <v>527</v>
      </c>
      <c r="I84" s="4" t="s">
        <v>194</v>
      </c>
    </row>
    <row r="85" spans="1:9" x14ac:dyDescent="0.25">
      <c r="B85">
        <v>17</v>
      </c>
      <c r="C85" t="s">
        <v>97</v>
      </c>
      <c r="D85">
        <v>9007</v>
      </c>
      <c r="E85" s="1">
        <v>371</v>
      </c>
      <c r="F85" t="s">
        <v>522</v>
      </c>
      <c r="G85" s="4">
        <v>1</v>
      </c>
      <c r="H85" s="4" t="s">
        <v>527</v>
      </c>
      <c r="I85" s="4" t="s">
        <v>194</v>
      </c>
    </row>
    <row r="86" spans="1:9" x14ac:dyDescent="0.25">
      <c r="B86">
        <v>18</v>
      </c>
      <c r="C86" t="s">
        <v>21</v>
      </c>
      <c r="D86">
        <v>9005</v>
      </c>
      <c r="E86" s="1">
        <v>362</v>
      </c>
      <c r="F86" t="s">
        <v>522</v>
      </c>
      <c r="G86" s="4">
        <v>1</v>
      </c>
      <c r="H86" s="4" t="s">
        <v>527</v>
      </c>
      <c r="I86" s="4" t="s">
        <v>194</v>
      </c>
    </row>
    <row r="87" spans="1:9" x14ac:dyDescent="0.25">
      <c r="B87">
        <v>19</v>
      </c>
      <c r="C87" t="s">
        <v>175</v>
      </c>
      <c r="D87">
        <v>9056</v>
      </c>
      <c r="E87" s="1">
        <v>320</v>
      </c>
      <c r="F87" t="s">
        <v>522</v>
      </c>
      <c r="G87" s="4">
        <v>1</v>
      </c>
      <c r="H87" s="4" t="s">
        <v>527</v>
      </c>
      <c r="I87" s="4" t="s">
        <v>194</v>
      </c>
    </row>
    <row r="88" spans="1:9" x14ac:dyDescent="0.25">
      <c r="B88">
        <v>21</v>
      </c>
      <c r="C88" t="s">
        <v>495</v>
      </c>
      <c r="D88">
        <v>9014</v>
      </c>
      <c r="E88" s="1">
        <v>279</v>
      </c>
      <c r="F88" t="s">
        <v>522</v>
      </c>
      <c r="G88" s="4">
        <v>1</v>
      </c>
      <c r="H88" s="4" t="s">
        <v>527</v>
      </c>
      <c r="I88" s="4" t="s">
        <v>194</v>
      </c>
    </row>
    <row r="89" spans="1:9" x14ac:dyDescent="0.25">
      <c r="B89">
        <v>20</v>
      </c>
      <c r="C89" t="s">
        <v>494</v>
      </c>
      <c r="D89">
        <v>9072</v>
      </c>
      <c r="E89" s="1">
        <v>315</v>
      </c>
      <c r="F89" t="s">
        <v>522</v>
      </c>
      <c r="G89" s="4">
        <v>1</v>
      </c>
      <c r="H89" s="4" t="s">
        <v>527</v>
      </c>
      <c r="I89" s="4" t="s">
        <v>194</v>
      </c>
    </row>
    <row r="90" spans="1:9" x14ac:dyDescent="0.25">
      <c r="A90" s="6" t="s">
        <v>140</v>
      </c>
      <c r="B90" s="6"/>
      <c r="C90" s="6"/>
      <c r="D90" s="6"/>
      <c r="E90" s="6"/>
      <c r="F90" s="6"/>
      <c r="G90" s="7">
        <v>21</v>
      </c>
      <c r="H90" s="7"/>
      <c r="I90" s="7"/>
    </row>
    <row r="91" spans="1:9" x14ac:dyDescent="0.25">
      <c r="A91" t="s">
        <v>122</v>
      </c>
      <c r="B91">
        <v>1</v>
      </c>
      <c r="C91" t="s">
        <v>102</v>
      </c>
      <c r="D91">
        <v>9007</v>
      </c>
      <c r="E91" s="1">
        <v>1530</v>
      </c>
      <c r="F91" t="s">
        <v>524</v>
      </c>
      <c r="G91" s="4">
        <v>1</v>
      </c>
      <c r="H91" s="4" t="s">
        <v>527</v>
      </c>
      <c r="I91" s="4" t="s">
        <v>196</v>
      </c>
    </row>
    <row r="92" spans="1:9" x14ac:dyDescent="0.25">
      <c r="B92">
        <v>2</v>
      </c>
      <c r="C92" t="s">
        <v>19</v>
      </c>
      <c r="D92">
        <v>9079</v>
      </c>
      <c r="E92" s="1">
        <v>1519</v>
      </c>
      <c r="F92" t="s">
        <v>524</v>
      </c>
      <c r="G92" s="4">
        <v>1</v>
      </c>
      <c r="H92" s="4" t="s">
        <v>527</v>
      </c>
      <c r="I92" s="4" t="s">
        <v>196</v>
      </c>
    </row>
    <row r="93" spans="1:9" x14ac:dyDescent="0.25">
      <c r="B93">
        <v>3</v>
      </c>
      <c r="C93" t="s">
        <v>103</v>
      </c>
      <c r="D93">
        <v>9007</v>
      </c>
      <c r="E93" s="1">
        <v>1509</v>
      </c>
      <c r="F93" t="s">
        <v>524</v>
      </c>
      <c r="G93" s="4">
        <v>1</v>
      </c>
      <c r="H93" s="4" t="s">
        <v>527</v>
      </c>
      <c r="I93" s="4" t="s">
        <v>196</v>
      </c>
    </row>
    <row r="94" spans="1:9" x14ac:dyDescent="0.25">
      <c r="B94">
        <v>4</v>
      </c>
      <c r="C94" t="s">
        <v>161</v>
      </c>
      <c r="D94">
        <v>9014</v>
      </c>
      <c r="E94" s="1">
        <v>1507</v>
      </c>
      <c r="F94" t="s">
        <v>524</v>
      </c>
      <c r="G94" s="4">
        <v>1</v>
      </c>
      <c r="H94" s="4" t="s">
        <v>527</v>
      </c>
      <c r="I94" s="4" t="s">
        <v>196</v>
      </c>
    </row>
    <row r="95" spans="1:9" x14ac:dyDescent="0.25">
      <c r="B95">
        <v>5</v>
      </c>
      <c r="C95" t="s">
        <v>24</v>
      </c>
      <c r="D95">
        <v>9054</v>
      </c>
      <c r="E95" s="1">
        <v>697</v>
      </c>
      <c r="F95" t="s">
        <v>522</v>
      </c>
      <c r="G95" s="4">
        <v>1</v>
      </c>
      <c r="H95" s="4" t="s">
        <v>527</v>
      </c>
      <c r="I95" s="4" t="s">
        <v>196</v>
      </c>
    </row>
    <row r="96" spans="1:9" x14ac:dyDescent="0.25">
      <c r="B96">
        <v>6</v>
      </c>
      <c r="C96" t="s">
        <v>466</v>
      </c>
      <c r="D96">
        <v>9041</v>
      </c>
      <c r="E96" s="1">
        <v>618</v>
      </c>
      <c r="F96" t="s">
        <v>522</v>
      </c>
      <c r="G96" s="4">
        <v>1</v>
      </c>
      <c r="H96" s="4" t="s">
        <v>527</v>
      </c>
      <c r="I96" s="4" t="s">
        <v>196</v>
      </c>
    </row>
    <row r="97" spans="1:9" x14ac:dyDescent="0.25">
      <c r="B97">
        <v>7</v>
      </c>
      <c r="C97" t="s">
        <v>173</v>
      </c>
      <c r="D97">
        <v>9009</v>
      </c>
      <c r="E97" s="1">
        <v>396</v>
      </c>
      <c r="F97" t="s">
        <v>522</v>
      </c>
      <c r="G97" s="4">
        <v>1</v>
      </c>
      <c r="H97" s="4" t="s">
        <v>527</v>
      </c>
      <c r="I97" s="4" t="s">
        <v>194</v>
      </c>
    </row>
    <row r="98" spans="1:9" x14ac:dyDescent="0.25">
      <c r="B98">
        <v>8</v>
      </c>
      <c r="C98" t="s">
        <v>22</v>
      </c>
      <c r="D98">
        <v>9009</v>
      </c>
      <c r="E98" s="1">
        <v>387</v>
      </c>
      <c r="F98" t="s">
        <v>522</v>
      </c>
      <c r="G98" s="4">
        <v>1</v>
      </c>
      <c r="H98" s="4" t="s">
        <v>527</v>
      </c>
      <c r="I98" s="4" t="s">
        <v>194</v>
      </c>
    </row>
    <row r="99" spans="1:9" x14ac:dyDescent="0.25">
      <c r="B99">
        <v>9</v>
      </c>
      <c r="C99" t="s">
        <v>24</v>
      </c>
      <c r="D99">
        <v>9054</v>
      </c>
      <c r="E99" s="1">
        <v>350</v>
      </c>
      <c r="F99" t="s">
        <v>522</v>
      </c>
      <c r="G99" s="4">
        <v>1</v>
      </c>
      <c r="H99" s="4" t="s">
        <v>527</v>
      </c>
      <c r="I99" s="4" t="s">
        <v>194</v>
      </c>
    </row>
    <row r="100" spans="1:9" x14ac:dyDescent="0.25">
      <c r="B100">
        <v>10</v>
      </c>
      <c r="C100" t="s">
        <v>493</v>
      </c>
      <c r="D100">
        <v>9067</v>
      </c>
      <c r="E100" s="1">
        <v>346</v>
      </c>
      <c r="F100" t="s">
        <v>522</v>
      </c>
      <c r="G100" s="4">
        <v>1</v>
      </c>
      <c r="H100" s="4" t="s">
        <v>527</v>
      </c>
      <c r="I100" s="4" t="s">
        <v>194</v>
      </c>
    </row>
    <row r="101" spans="1:9" x14ac:dyDescent="0.25">
      <c r="B101">
        <v>11</v>
      </c>
      <c r="C101" t="s">
        <v>151</v>
      </c>
      <c r="D101">
        <v>9007</v>
      </c>
      <c r="E101" s="1">
        <v>345</v>
      </c>
      <c r="F101" t="s">
        <v>522</v>
      </c>
      <c r="G101" s="4">
        <v>1</v>
      </c>
      <c r="H101" s="4" t="s">
        <v>527</v>
      </c>
      <c r="I101" s="4" t="s">
        <v>194</v>
      </c>
    </row>
    <row r="102" spans="1:9" x14ac:dyDescent="0.25">
      <c r="B102">
        <v>12</v>
      </c>
      <c r="C102" t="s">
        <v>466</v>
      </c>
      <c r="D102">
        <v>9041</v>
      </c>
      <c r="E102" s="1">
        <v>337</v>
      </c>
      <c r="F102" t="s">
        <v>522</v>
      </c>
      <c r="G102" s="4">
        <v>1</v>
      </c>
      <c r="H102" s="4" t="s">
        <v>527</v>
      </c>
      <c r="I102" s="4" t="s">
        <v>194</v>
      </c>
    </row>
    <row r="103" spans="1:9" x14ac:dyDescent="0.25">
      <c r="A103" s="6" t="s">
        <v>141</v>
      </c>
      <c r="B103" s="6"/>
      <c r="C103" s="6"/>
      <c r="D103" s="6"/>
      <c r="E103" s="6"/>
      <c r="F103" s="6"/>
      <c r="G103" s="7">
        <v>12</v>
      </c>
      <c r="H103" s="7"/>
      <c r="I103" s="7"/>
    </row>
    <row r="104" spans="1:9" x14ac:dyDescent="0.25">
      <c r="A104" t="s">
        <v>123</v>
      </c>
      <c r="B104">
        <v>1</v>
      </c>
      <c r="C104" t="s">
        <v>386</v>
      </c>
      <c r="D104">
        <v>9066</v>
      </c>
      <c r="E104" s="1">
        <v>618</v>
      </c>
      <c r="F104" t="s">
        <v>524</v>
      </c>
      <c r="G104" s="4">
        <v>1</v>
      </c>
      <c r="H104" s="4" t="s">
        <v>525</v>
      </c>
      <c r="I104" s="4" t="s">
        <v>196</v>
      </c>
    </row>
    <row r="105" spans="1:9" x14ac:dyDescent="0.25">
      <c r="B105">
        <v>2</v>
      </c>
      <c r="C105" t="s">
        <v>29</v>
      </c>
      <c r="D105">
        <v>9072</v>
      </c>
      <c r="E105" s="1">
        <v>482</v>
      </c>
      <c r="F105" t="s">
        <v>524</v>
      </c>
      <c r="G105" s="4">
        <v>1</v>
      </c>
      <c r="H105" s="4" t="s">
        <v>525</v>
      </c>
      <c r="I105" s="4" t="s">
        <v>196</v>
      </c>
    </row>
    <row r="106" spans="1:9" x14ac:dyDescent="0.25">
      <c r="B106">
        <v>3</v>
      </c>
      <c r="C106" t="s">
        <v>390</v>
      </c>
      <c r="D106">
        <v>9009</v>
      </c>
      <c r="E106" s="1">
        <v>476</v>
      </c>
      <c r="F106" t="s">
        <v>524</v>
      </c>
      <c r="G106" s="4">
        <v>1</v>
      </c>
      <c r="H106" s="4" t="s">
        <v>525</v>
      </c>
      <c r="I106" s="4" t="s">
        <v>196</v>
      </c>
    </row>
    <row r="107" spans="1:9" x14ac:dyDescent="0.25">
      <c r="A107" s="6" t="s">
        <v>142</v>
      </c>
      <c r="B107" s="6"/>
      <c r="C107" s="6"/>
      <c r="D107" s="6"/>
      <c r="E107" s="6"/>
      <c r="F107" s="6"/>
      <c r="G107" s="7">
        <v>3</v>
      </c>
      <c r="H107" s="7"/>
      <c r="I107" s="7"/>
    </row>
    <row r="108" spans="1:9" x14ac:dyDescent="0.25">
      <c r="A108" t="s">
        <v>124</v>
      </c>
      <c r="B108">
        <v>1</v>
      </c>
      <c r="C108" t="s">
        <v>32</v>
      </c>
      <c r="D108">
        <v>9066</v>
      </c>
      <c r="E108" s="1">
        <v>567</v>
      </c>
      <c r="F108" t="s">
        <v>524</v>
      </c>
      <c r="G108" s="4">
        <v>1</v>
      </c>
      <c r="H108" s="4" t="s">
        <v>525</v>
      </c>
      <c r="I108" s="4" t="s">
        <v>196</v>
      </c>
    </row>
    <row r="109" spans="1:9" x14ac:dyDescent="0.25">
      <c r="B109">
        <v>2</v>
      </c>
      <c r="C109" t="s">
        <v>33</v>
      </c>
      <c r="D109">
        <v>9072</v>
      </c>
      <c r="E109" s="1">
        <v>276</v>
      </c>
      <c r="F109" t="s">
        <v>522</v>
      </c>
      <c r="G109" s="4">
        <v>1</v>
      </c>
      <c r="H109" s="4" t="s">
        <v>525</v>
      </c>
      <c r="I109" s="4" t="s">
        <v>196</v>
      </c>
    </row>
    <row r="110" spans="1:9" x14ac:dyDescent="0.25">
      <c r="B110">
        <v>3</v>
      </c>
      <c r="C110" t="s">
        <v>480</v>
      </c>
      <c r="D110">
        <v>9009</v>
      </c>
      <c r="E110" s="1">
        <v>275</v>
      </c>
      <c r="F110" t="s">
        <v>522</v>
      </c>
      <c r="G110" s="4">
        <v>1</v>
      </c>
      <c r="H110" s="4" t="s">
        <v>525</v>
      </c>
      <c r="I110" s="4" t="s">
        <v>196</v>
      </c>
    </row>
    <row r="111" spans="1:9" x14ac:dyDescent="0.25">
      <c r="B111">
        <v>4</v>
      </c>
      <c r="C111" t="s">
        <v>34</v>
      </c>
      <c r="D111">
        <v>9035</v>
      </c>
      <c r="E111" s="1">
        <v>238</v>
      </c>
      <c r="F111" t="s">
        <v>522</v>
      </c>
      <c r="G111" s="4">
        <v>1</v>
      </c>
      <c r="H111" s="4" t="s">
        <v>525</v>
      </c>
      <c r="I111" s="4" t="s">
        <v>196</v>
      </c>
    </row>
    <row r="112" spans="1:9" x14ac:dyDescent="0.25">
      <c r="B112">
        <v>5</v>
      </c>
      <c r="C112" t="s">
        <v>482</v>
      </c>
      <c r="D112">
        <v>9009</v>
      </c>
      <c r="E112" s="1">
        <v>235</v>
      </c>
      <c r="F112" t="s">
        <v>522</v>
      </c>
      <c r="G112" s="4">
        <v>1</v>
      </c>
      <c r="H112" s="4" t="s">
        <v>525</v>
      </c>
      <c r="I112" s="4" t="s">
        <v>194</v>
      </c>
    </row>
    <row r="113" spans="1:9" x14ac:dyDescent="0.25">
      <c r="A113" s="6" t="s">
        <v>143</v>
      </c>
      <c r="B113" s="6"/>
      <c r="C113" s="6"/>
      <c r="D113" s="6"/>
      <c r="E113" s="6"/>
      <c r="F113" s="6"/>
      <c r="G113" s="7">
        <v>5</v>
      </c>
      <c r="H113" s="7"/>
      <c r="I113" s="7"/>
    </row>
    <row r="114" spans="1:9" x14ac:dyDescent="0.25">
      <c r="A114" t="s">
        <v>125</v>
      </c>
      <c r="B114">
        <v>1</v>
      </c>
      <c r="C114" t="s">
        <v>31</v>
      </c>
      <c r="D114">
        <v>9035</v>
      </c>
      <c r="E114" s="1">
        <v>577</v>
      </c>
      <c r="F114" t="s">
        <v>524</v>
      </c>
      <c r="G114" s="4">
        <v>1</v>
      </c>
      <c r="H114" s="4" t="s">
        <v>527</v>
      </c>
      <c r="I114" s="4" t="s">
        <v>196</v>
      </c>
    </row>
    <row r="115" spans="1:9" x14ac:dyDescent="0.25">
      <c r="B115">
        <v>2</v>
      </c>
      <c r="C115" t="s">
        <v>160</v>
      </c>
      <c r="D115">
        <v>9035</v>
      </c>
      <c r="E115" s="1">
        <v>480</v>
      </c>
      <c r="F115" t="s">
        <v>524</v>
      </c>
      <c r="G115" s="4">
        <v>1</v>
      </c>
      <c r="H115" s="4" t="s">
        <v>527</v>
      </c>
      <c r="I115" s="4" t="s">
        <v>196</v>
      </c>
    </row>
    <row r="116" spans="1:9" x14ac:dyDescent="0.25">
      <c r="B116">
        <v>3</v>
      </c>
      <c r="C116" t="s">
        <v>401</v>
      </c>
      <c r="D116">
        <v>9072</v>
      </c>
      <c r="E116" s="1">
        <v>457</v>
      </c>
      <c r="F116" t="s">
        <v>524</v>
      </c>
      <c r="G116" s="4">
        <v>1</v>
      </c>
      <c r="H116" s="4" t="s">
        <v>527</v>
      </c>
      <c r="I116" s="4" t="s">
        <v>196</v>
      </c>
    </row>
    <row r="117" spans="1:9" x14ac:dyDescent="0.25">
      <c r="B117">
        <v>4</v>
      </c>
      <c r="C117" t="s">
        <v>104</v>
      </c>
      <c r="D117">
        <v>9035</v>
      </c>
      <c r="E117" s="1">
        <v>279</v>
      </c>
      <c r="F117" t="s">
        <v>522</v>
      </c>
      <c r="G117" s="4">
        <v>1</v>
      </c>
      <c r="H117" s="4" t="s">
        <v>527</v>
      </c>
      <c r="I117" s="4" t="s">
        <v>194</v>
      </c>
    </row>
    <row r="118" spans="1:9" x14ac:dyDescent="0.25">
      <c r="B118">
        <v>5</v>
      </c>
      <c r="C118" t="s">
        <v>37</v>
      </c>
      <c r="D118">
        <v>9066</v>
      </c>
      <c r="E118" s="1">
        <v>241</v>
      </c>
      <c r="F118" t="s">
        <v>522</v>
      </c>
      <c r="G118" s="4">
        <v>1</v>
      </c>
      <c r="H118" s="4" t="s">
        <v>527</v>
      </c>
      <c r="I118" s="4" t="s">
        <v>194</v>
      </c>
    </row>
    <row r="119" spans="1:9" x14ac:dyDescent="0.25">
      <c r="B119">
        <v>6</v>
      </c>
      <c r="C119" t="s">
        <v>483</v>
      </c>
      <c r="D119">
        <v>9057</v>
      </c>
      <c r="E119" s="1">
        <v>218</v>
      </c>
      <c r="F119" t="s">
        <v>522</v>
      </c>
      <c r="G119" s="4">
        <v>1</v>
      </c>
      <c r="H119" s="4" t="s">
        <v>527</v>
      </c>
      <c r="I119" s="4" t="s">
        <v>194</v>
      </c>
    </row>
    <row r="120" spans="1:9" x14ac:dyDescent="0.25">
      <c r="A120" s="6" t="s">
        <v>144</v>
      </c>
      <c r="B120" s="6"/>
      <c r="C120" s="6"/>
      <c r="D120" s="6"/>
      <c r="E120" s="6"/>
      <c r="F120" s="6"/>
      <c r="G120" s="7">
        <v>6</v>
      </c>
      <c r="H120" s="7"/>
      <c r="I120" s="7"/>
    </row>
    <row r="121" spans="1:9" x14ac:dyDescent="0.25">
      <c r="A121" t="s">
        <v>126</v>
      </c>
      <c r="B121">
        <v>1</v>
      </c>
      <c r="C121" t="s">
        <v>105</v>
      </c>
      <c r="D121">
        <v>9066</v>
      </c>
      <c r="E121" s="1">
        <v>1067</v>
      </c>
      <c r="F121" t="s">
        <v>524</v>
      </c>
      <c r="G121" s="4">
        <v>1</v>
      </c>
      <c r="H121" s="4" t="s">
        <v>527</v>
      </c>
      <c r="I121" s="4" t="s">
        <v>196</v>
      </c>
    </row>
    <row r="122" spans="1:9" x14ac:dyDescent="0.25">
      <c r="B122">
        <v>2</v>
      </c>
      <c r="C122" t="s">
        <v>39</v>
      </c>
      <c r="D122">
        <v>9004</v>
      </c>
      <c r="E122" s="1">
        <v>213</v>
      </c>
      <c r="F122" t="s">
        <v>522</v>
      </c>
      <c r="G122" s="4">
        <v>1</v>
      </c>
      <c r="H122" s="4" t="s">
        <v>527</v>
      </c>
      <c r="I122" s="4" t="s">
        <v>196</v>
      </c>
    </row>
    <row r="123" spans="1:9" x14ac:dyDescent="0.25">
      <c r="A123" s="6" t="s">
        <v>145</v>
      </c>
      <c r="B123" s="6"/>
      <c r="C123" s="6"/>
      <c r="D123" s="6"/>
      <c r="E123" s="6"/>
      <c r="F123" s="6"/>
      <c r="G123" s="7">
        <v>2</v>
      </c>
      <c r="H123" s="7"/>
      <c r="I123" s="7"/>
    </row>
    <row r="124" spans="1:9" x14ac:dyDescent="0.25">
      <c r="A124" t="s">
        <v>127</v>
      </c>
      <c r="B124">
        <v>1</v>
      </c>
      <c r="C124" t="s">
        <v>106</v>
      </c>
      <c r="D124">
        <v>9072</v>
      </c>
      <c r="E124" s="1">
        <v>1168</v>
      </c>
      <c r="F124" t="s">
        <v>524</v>
      </c>
      <c r="G124" s="4">
        <v>1</v>
      </c>
      <c r="H124" s="4" t="s">
        <v>527</v>
      </c>
      <c r="I124" s="4" t="s">
        <v>196</v>
      </c>
    </row>
    <row r="125" spans="1:9" x14ac:dyDescent="0.25">
      <c r="B125">
        <v>2</v>
      </c>
      <c r="C125" t="s">
        <v>41</v>
      </c>
      <c r="D125">
        <v>9056</v>
      </c>
      <c r="E125" s="1">
        <v>1142</v>
      </c>
      <c r="F125" t="s">
        <v>524</v>
      </c>
      <c r="G125" s="4">
        <v>1</v>
      </c>
      <c r="H125" s="4" t="s">
        <v>527</v>
      </c>
      <c r="I125" s="4" t="s">
        <v>196</v>
      </c>
    </row>
    <row r="126" spans="1:9" x14ac:dyDescent="0.25">
      <c r="B126">
        <v>3</v>
      </c>
      <c r="C126" t="s">
        <v>107</v>
      </c>
      <c r="D126">
        <v>9029</v>
      </c>
      <c r="E126" s="1">
        <v>1048</v>
      </c>
      <c r="F126" t="s">
        <v>524</v>
      </c>
      <c r="G126" s="4">
        <v>1</v>
      </c>
      <c r="H126" s="4" t="s">
        <v>527</v>
      </c>
      <c r="I126" s="4" t="s">
        <v>196</v>
      </c>
    </row>
    <row r="127" spans="1:9" x14ac:dyDescent="0.25">
      <c r="B127">
        <v>4</v>
      </c>
      <c r="C127" t="s">
        <v>484</v>
      </c>
      <c r="D127">
        <v>9043</v>
      </c>
      <c r="E127" s="1">
        <v>192</v>
      </c>
      <c r="F127" t="s">
        <v>522</v>
      </c>
      <c r="G127" s="4">
        <v>1</v>
      </c>
      <c r="H127" s="4" t="s">
        <v>527</v>
      </c>
      <c r="I127" s="4" t="s">
        <v>194</v>
      </c>
    </row>
    <row r="128" spans="1:9" x14ac:dyDescent="0.25">
      <c r="B128">
        <v>5</v>
      </c>
      <c r="C128" t="s">
        <v>485</v>
      </c>
      <c r="D128">
        <v>9043</v>
      </c>
      <c r="E128" s="1">
        <v>185</v>
      </c>
      <c r="F128" t="s">
        <v>522</v>
      </c>
      <c r="G128" s="4">
        <v>1</v>
      </c>
      <c r="H128" s="4" t="s">
        <v>527</v>
      </c>
      <c r="I128" s="4" t="s">
        <v>194</v>
      </c>
    </row>
    <row r="129" spans="1:9" x14ac:dyDescent="0.25">
      <c r="B129">
        <v>6</v>
      </c>
      <c r="C129" t="s">
        <v>487</v>
      </c>
      <c r="D129">
        <v>9072</v>
      </c>
      <c r="E129" s="1" t="s">
        <v>193</v>
      </c>
      <c r="F129" t="s">
        <v>522</v>
      </c>
      <c r="G129" s="4">
        <v>1</v>
      </c>
      <c r="H129" s="4" t="s">
        <v>527</v>
      </c>
      <c r="I129" s="4" t="s">
        <v>194</v>
      </c>
    </row>
    <row r="130" spans="1:9" x14ac:dyDescent="0.25">
      <c r="A130" s="6" t="s">
        <v>146</v>
      </c>
      <c r="B130" s="6"/>
      <c r="C130" s="6"/>
      <c r="D130" s="6"/>
      <c r="E130" s="6"/>
      <c r="F130" s="6"/>
      <c r="G130" s="7">
        <v>6</v>
      </c>
      <c r="H130" s="7"/>
      <c r="I130" s="7"/>
    </row>
    <row r="131" spans="1:9" x14ac:dyDescent="0.25">
      <c r="A131" t="s">
        <v>128</v>
      </c>
      <c r="B131">
        <v>1</v>
      </c>
      <c r="C131" t="s">
        <v>108</v>
      </c>
      <c r="D131">
        <v>9072</v>
      </c>
      <c r="E131" s="1">
        <v>1334</v>
      </c>
      <c r="F131" t="s">
        <v>524</v>
      </c>
      <c r="G131" s="4">
        <v>1</v>
      </c>
      <c r="H131" s="4" t="s">
        <v>527</v>
      </c>
      <c r="I131" s="4" t="s">
        <v>196</v>
      </c>
    </row>
    <row r="132" spans="1:9" x14ac:dyDescent="0.25">
      <c r="B132">
        <v>2</v>
      </c>
      <c r="C132" t="s">
        <v>419</v>
      </c>
      <c r="D132">
        <v>9014</v>
      </c>
      <c r="E132" s="1">
        <v>1316</v>
      </c>
      <c r="F132" t="s">
        <v>524</v>
      </c>
      <c r="G132" s="4">
        <v>1</v>
      </c>
      <c r="H132" s="4" t="s">
        <v>527</v>
      </c>
      <c r="I132" s="4" t="s">
        <v>196</v>
      </c>
    </row>
    <row r="133" spans="1:9" x14ac:dyDescent="0.25">
      <c r="B133">
        <v>3</v>
      </c>
      <c r="C133" t="s">
        <v>46</v>
      </c>
      <c r="D133">
        <v>9014</v>
      </c>
      <c r="E133" s="1">
        <v>1315</v>
      </c>
      <c r="F133" t="s">
        <v>524</v>
      </c>
      <c r="G133" s="4">
        <v>1</v>
      </c>
      <c r="H133" s="4" t="s">
        <v>527</v>
      </c>
      <c r="I133" s="4" t="s">
        <v>196</v>
      </c>
    </row>
    <row r="134" spans="1:9" x14ac:dyDescent="0.25">
      <c r="B134">
        <v>4</v>
      </c>
      <c r="C134" t="s">
        <v>45</v>
      </c>
      <c r="D134">
        <v>9013</v>
      </c>
      <c r="E134" s="1">
        <v>1277</v>
      </c>
      <c r="F134" t="s">
        <v>524</v>
      </c>
      <c r="G134" s="4">
        <v>1</v>
      </c>
      <c r="H134" s="4" t="s">
        <v>527</v>
      </c>
      <c r="I134" s="4" t="s">
        <v>196</v>
      </c>
    </row>
    <row r="135" spans="1:9" x14ac:dyDescent="0.25">
      <c r="B135">
        <v>5</v>
      </c>
      <c r="C135" t="s">
        <v>429</v>
      </c>
      <c r="D135">
        <v>9013</v>
      </c>
      <c r="E135" s="1">
        <v>1265</v>
      </c>
      <c r="F135" t="s">
        <v>524</v>
      </c>
      <c r="G135" s="4">
        <v>1</v>
      </c>
      <c r="H135" s="4" t="s">
        <v>527</v>
      </c>
      <c r="I135" s="4" t="s">
        <v>196</v>
      </c>
    </row>
    <row r="136" spans="1:9" x14ac:dyDescent="0.25">
      <c r="B136">
        <v>6</v>
      </c>
      <c r="C136" t="s">
        <v>150</v>
      </c>
      <c r="D136">
        <v>9035</v>
      </c>
      <c r="E136" s="1">
        <v>1211</v>
      </c>
      <c r="F136" t="s">
        <v>524</v>
      </c>
      <c r="G136" s="4">
        <v>1</v>
      </c>
      <c r="H136" s="4" t="s">
        <v>527</v>
      </c>
      <c r="I136" s="4" t="s">
        <v>196</v>
      </c>
    </row>
    <row r="137" spans="1:9" x14ac:dyDescent="0.25">
      <c r="B137">
        <v>7</v>
      </c>
      <c r="C137" t="s">
        <v>48</v>
      </c>
      <c r="D137">
        <v>9067</v>
      </c>
      <c r="E137" s="1">
        <v>913</v>
      </c>
      <c r="F137" t="s">
        <v>524</v>
      </c>
      <c r="G137" s="4">
        <v>1</v>
      </c>
      <c r="H137" s="4" t="s">
        <v>527</v>
      </c>
      <c r="I137" s="4" t="s">
        <v>196</v>
      </c>
    </row>
    <row r="138" spans="1:9" x14ac:dyDescent="0.25">
      <c r="B138">
        <v>8</v>
      </c>
      <c r="C138" t="s">
        <v>109</v>
      </c>
      <c r="D138">
        <v>9079</v>
      </c>
      <c r="E138" s="1">
        <v>305</v>
      </c>
      <c r="F138" t="s">
        <v>522</v>
      </c>
      <c r="G138" s="4">
        <v>1</v>
      </c>
      <c r="H138" s="4" t="s">
        <v>527</v>
      </c>
      <c r="I138" s="4" t="s">
        <v>194</v>
      </c>
    </row>
    <row r="139" spans="1:9" x14ac:dyDescent="0.25">
      <c r="B139">
        <v>9</v>
      </c>
      <c r="C139" t="s">
        <v>481</v>
      </c>
      <c r="D139">
        <v>9053</v>
      </c>
      <c r="E139" s="1">
        <v>265</v>
      </c>
      <c r="F139" t="s">
        <v>522</v>
      </c>
      <c r="G139" s="4">
        <v>1</v>
      </c>
      <c r="H139" s="4" t="s">
        <v>527</v>
      </c>
      <c r="I139" s="4" t="s">
        <v>194</v>
      </c>
    </row>
    <row r="140" spans="1:9" x14ac:dyDescent="0.25">
      <c r="B140">
        <v>10</v>
      </c>
      <c r="C140" t="s">
        <v>47</v>
      </c>
      <c r="D140">
        <v>9013</v>
      </c>
      <c r="E140" s="1">
        <v>254</v>
      </c>
      <c r="F140" t="s">
        <v>522</v>
      </c>
      <c r="G140" s="4">
        <v>1</v>
      </c>
      <c r="H140" s="4" t="s">
        <v>527</v>
      </c>
      <c r="I140" s="4" t="s">
        <v>194</v>
      </c>
    </row>
    <row r="141" spans="1:9" x14ac:dyDescent="0.25">
      <c r="B141">
        <v>11</v>
      </c>
      <c r="C141" t="s">
        <v>486</v>
      </c>
      <c r="D141">
        <v>9043</v>
      </c>
      <c r="E141" s="1">
        <v>182</v>
      </c>
      <c r="F141" t="s">
        <v>522</v>
      </c>
      <c r="G141" s="4">
        <v>1</v>
      </c>
      <c r="H141" s="4" t="s">
        <v>527</v>
      </c>
      <c r="I141" s="4" t="s">
        <v>194</v>
      </c>
    </row>
    <row r="142" spans="1:9" x14ac:dyDescent="0.25">
      <c r="A142" s="6" t="s">
        <v>147</v>
      </c>
      <c r="B142" s="6"/>
      <c r="C142" s="6"/>
      <c r="D142" s="6"/>
      <c r="E142" s="6"/>
      <c r="F142" s="6"/>
      <c r="G142" s="7">
        <v>11</v>
      </c>
      <c r="H142" s="7"/>
      <c r="I142" s="7"/>
    </row>
    <row r="143" spans="1:9" x14ac:dyDescent="0.25">
      <c r="A143" t="s">
        <v>187</v>
      </c>
      <c r="B143">
        <v>1</v>
      </c>
      <c r="C143" t="s">
        <v>27</v>
      </c>
      <c r="D143">
        <v>9072</v>
      </c>
      <c r="E143" s="1">
        <v>437</v>
      </c>
      <c r="F143" t="s">
        <v>524</v>
      </c>
      <c r="G143" s="4">
        <v>1</v>
      </c>
      <c r="H143" s="4" t="s">
        <v>527</v>
      </c>
      <c r="I143" s="4" t="s">
        <v>196</v>
      </c>
    </row>
    <row r="144" spans="1:9" x14ac:dyDescent="0.25">
      <c r="B144">
        <v>2</v>
      </c>
      <c r="C144" t="s">
        <v>489</v>
      </c>
      <c r="D144">
        <v>9009</v>
      </c>
      <c r="E144" s="1">
        <v>238</v>
      </c>
      <c r="F144" t="s">
        <v>522</v>
      </c>
      <c r="G144" s="4">
        <v>1</v>
      </c>
      <c r="H144" s="4" t="s">
        <v>527</v>
      </c>
      <c r="I144" s="4" t="s">
        <v>196</v>
      </c>
    </row>
    <row r="145" spans="1:9" x14ac:dyDescent="0.25">
      <c r="A145" s="6" t="s">
        <v>188</v>
      </c>
      <c r="B145" s="6"/>
      <c r="C145" s="6"/>
      <c r="D145" s="6"/>
      <c r="E145" s="6"/>
      <c r="F145" s="6"/>
      <c r="G145" s="7">
        <v>2</v>
      </c>
      <c r="H145" s="7"/>
      <c r="I145" s="7"/>
    </row>
    <row r="146" spans="1:9" x14ac:dyDescent="0.25">
      <c r="A146" t="s">
        <v>449</v>
      </c>
      <c r="B146">
        <v>1</v>
      </c>
      <c r="C146" t="s">
        <v>43</v>
      </c>
      <c r="D146">
        <v>9072</v>
      </c>
      <c r="E146" s="1">
        <v>532</v>
      </c>
      <c r="F146" t="s">
        <v>524</v>
      </c>
      <c r="G146" s="4">
        <v>1</v>
      </c>
      <c r="H146" s="4" t="s">
        <v>525</v>
      </c>
      <c r="I146" s="4" t="s">
        <v>196</v>
      </c>
    </row>
    <row r="147" spans="1:9" x14ac:dyDescent="0.25">
      <c r="A147" s="6" t="s">
        <v>452</v>
      </c>
      <c r="B147" s="6"/>
      <c r="C147" s="6"/>
      <c r="D147" s="6"/>
      <c r="E147" s="6"/>
      <c r="F147" s="6"/>
      <c r="G147" s="7">
        <v>1</v>
      </c>
      <c r="H147" s="7"/>
      <c r="I147" s="7"/>
    </row>
    <row r="148" spans="1:9" x14ac:dyDescent="0.25">
      <c r="A148" t="s">
        <v>451</v>
      </c>
      <c r="B148">
        <v>1</v>
      </c>
      <c r="C148" t="s">
        <v>153</v>
      </c>
      <c r="D148">
        <v>9014</v>
      </c>
      <c r="E148" s="1">
        <v>980</v>
      </c>
      <c r="F148" t="s">
        <v>524</v>
      </c>
      <c r="G148" s="4">
        <v>1</v>
      </c>
      <c r="H148" s="4" t="s">
        <v>526</v>
      </c>
      <c r="I148" s="4" t="s">
        <v>196</v>
      </c>
    </row>
    <row r="149" spans="1:9" x14ac:dyDescent="0.25">
      <c r="B149">
        <v>2</v>
      </c>
      <c r="C149" t="s">
        <v>159</v>
      </c>
      <c r="D149">
        <v>9085</v>
      </c>
      <c r="E149" s="1">
        <v>728</v>
      </c>
      <c r="F149" t="s">
        <v>524</v>
      </c>
      <c r="G149" s="4">
        <v>1</v>
      </c>
      <c r="H149" s="4" t="s">
        <v>526</v>
      </c>
      <c r="I149" s="4" t="s">
        <v>196</v>
      </c>
    </row>
    <row r="150" spans="1:9" x14ac:dyDescent="0.25">
      <c r="B150">
        <v>3</v>
      </c>
      <c r="C150" t="s">
        <v>186</v>
      </c>
      <c r="D150">
        <v>9082</v>
      </c>
      <c r="E150" s="1">
        <v>205</v>
      </c>
      <c r="F150" t="s">
        <v>522</v>
      </c>
      <c r="G150" s="4">
        <v>1</v>
      </c>
      <c r="H150" s="4" t="s">
        <v>526</v>
      </c>
      <c r="I150" s="4" t="s">
        <v>196</v>
      </c>
    </row>
    <row r="151" spans="1:9" x14ac:dyDescent="0.25">
      <c r="B151">
        <v>4</v>
      </c>
      <c r="C151" t="s">
        <v>509</v>
      </c>
      <c r="D151">
        <v>9043</v>
      </c>
      <c r="E151" s="1">
        <v>74</v>
      </c>
      <c r="F151" t="s">
        <v>522</v>
      </c>
      <c r="G151" s="4">
        <v>1</v>
      </c>
      <c r="H151" s="4" t="s">
        <v>526</v>
      </c>
      <c r="I151" s="4" t="s">
        <v>194</v>
      </c>
    </row>
    <row r="152" spans="1:9" x14ac:dyDescent="0.25">
      <c r="A152" s="6" t="s">
        <v>453</v>
      </c>
      <c r="B152" s="6"/>
      <c r="C152" s="6"/>
      <c r="D152" s="6"/>
      <c r="E152" s="6"/>
      <c r="F152" s="6"/>
      <c r="G152" s="7">
        <v>4</v>
      </c>
      <c r="H152" s="7"/>
      <c r="I152" s="7"/>
    </row>
    <row r="153" spans="1:9" x14ac:dyDescent="0.25">
      <c r="A153" t="s">
        <v>450</v>
      </c>
      <c r="B153">
        <v>1</v>
      </c>
      <c r="C153" t="s">
        <v>154</v>
      </c>
      <c r="D153">
        <v>9079</v>
      </c>
      <c r="E153" s="1">
        <v>1175</v>
      </c>
      <c r="F153" t="s">
        <v>524</v>
      </c>
      <c r="G153" s="4">
        <v>1</v>
      </c>
      <c r="H153" s="4" t="s">
        <v>526</v>
      </c>
      <c r="I153" s="4" t="s">
        <v>196</v>
      </c>
    </row>
    <row r="154" spans="1:9" x14ac:dyDescent="0.25">
      <c r="B154">
        <v>2</v>
      </c>
      <c r="C154" t="s">
        <v>156</v>
      </c>
      <c r="D154">
        <v>9085</v>
      </c>
      <c r="E154" s="1">
        <v>1046</v>
      </c>
      <c r="F154" t="s">
        <v>524</v>
      </c>
      <c r="G154" s="4">
        <v>1</v>
      </c>
      <c r="H154" s="4" t="s">
        <v>526</v>
      </c>
      <c r="I154" s="4" t="s">
        <v>196</v>
      </c>
    </row>
    <row r="155" spans="1:9" x14ac:dyDescent="0.25">
      <c r="B155">
        <v>3</v>
      </c>
      <c r="C155" t="s">
        <v>181</v>
      </c>
      <c r="D155">
        <v>9082</v>
      </c>
      <c r="E155" s="1">
        <v>943</v>
      </c>
      <c r="F155" t="s">
        <v>524</v>
      </c>
      <c r="G155" s="4">
        <v>1</v>
      </c>
      <c r="H155" s="4" t="s">
        <v>526</v>
      </c>
      <c r="I155" s="4" t="s">
        <v>196</v>
      </c>
    </row>
    <row r="156" spans="1:9" x14ac:dyDescent="0.25">
      <c r="B156">
        <v>4</v>
      </c>
      <c r="C156" t="s">
        <v>182</v>
      </c>
      <c r="D156">
        <v>9029</v>
      </c>
      <c r="E156" s="1">
        <v>903</v>
      </c>
      <c r="F156" t="s">
        <v>524</v>
      </c>
      <c r="G156" s="4">
        <v>1</v>
      </c>
      <c r="H156" s="4" t="s">
        <v>526</v>
      </c>
      <c r="I156" s="4" t="s">
        <v>196</v>
      </c>
    </row>
    <row r="157" spans="1:9" x14ac:dyDescent="0.25">
      <c r="B157">
        <v>5</v>
      </c>
      <c r="C157" t="s">
        <v>155</v>
      </c>
      <c r="D157">
        <v>9085</v>
      </c>
      <c r="E157" s="1">
        <v>894</v>
      </c>
      <c r="F157" t="s">
        <v>524</v>
      </c>
      <c r="G157" s="4">
        <v>1</v>
      </c>
      <c r="H157" s="4" t="s">
        <v>526</v>
      </c>
      <c r="I157" s="4" t="s">
        <v>196</v>
      </c>
    </row>
    <row r="158" spans="1:9" x14ac:dyDescent="0.25">
      <c r="B158">
        <v>6</v>
      </c>
      <c r="C158" t="s">
        <v>378</v>
      </c>
      <c r="D158">
        <v>9054</v>
      </c>
      <c r="E158" s="1">
        <v>886</v>
      </c>
      <c r="F158" t="s">
        <v>524</v>
      </c>
      <c r="G158" s="4">
        <v>1</v>
      </c>
      <c r="H158" s="4" t="s">
        <v>526</v>
      </c>
      <c r="I158" s="4" t="s">
        <v>196</v>
      </c>
    </row>
    <row r="159" spans="1:9" x14ac:dyDescent="0.25">
      <c r="B159">
        <v>7</v>
      </c>
      <c r="C159" t="s">
        <v>184</v>
      </c>
      <c r="D159">
        <v>9025</v>
      </c>
      <c r="E159" s="1">
        <v>617</v>
      </c>
      <c r="F159" t="s">
        <v>524</v>
      </c>
      <c r="G159" s="4">
        <v>1</v>
      </c>
      <c r="H159" s="4" t="s">
        <v>526</v>
      </c>
      <c r="I159" s="4" t="s">
        <v>196</v>
      </c>
    </row>
    <row r="160" spans="1:9" x14ac:dyDescent="0.25">
      <c r="B160">
        <v>8</v>
      </c>
      <c r="C160" t="s">
        <v>511</v>
      </c>
      <c r="D160">
        <v>9014</v>
      </c>
      <c r="E160" s="1">
        <v>282</v>
      </c>
      <c r="F160" t="s">
        <v>522</v>
      </c>
      <c r="G160" s="4">
        <v>1</v>
      </c>
      <c r="H160" s="4" t="s">
        <v>526</v>
      </c>
      <c r="I160" s="4" t="s">
        <v>194</v>
      </c>
    </row>
    <row r="161" spans="1:9" x14ac:dyDescent="0.25">
      <c r="B161">
        <v>9</v>
      </c>
      <c r="C161" t="s">
        <v>171</v>
      </c>
      <c r="D161">
        <v>9056</v>
      </c>
      <c r="E161" s="1">
        <v>264</v>
      </c>
      <c r="F161" t="s">
        <v>522</v>
      </c>
      <c r="G161" s="4">
        <v>1</v>
      </c>
      <c r="H161" s="4" t="s">
        <v>526</v>
      </c>
      <c r="I161" s="4" t="s">
        <v>194</v>
      </c>
    </row>
    <row r="162" spans="1:9" x14ac:dyDescent="0.25">
      <c r="B162">
        <v>10</v>
      </c>
      <c r="C162" t="s">
        <v>157</v>
      </c>
      <c r="D162">
        <v>9082</v>
      </c>
      <c r="E162" s="1">
        <v>193</v>
      </c>
      <c r="F162" t="s">
        <v>522</v>
      </c>
      <c r="G162" s="4">
        <v>1</v>
      </c>
      <c r="H162" s="4" t="s">
        <v>526</v>
      </c>
      <c r="I162" s="4" t="s">
        <v>194</v>
      </c>
    </row>
    <row r="163" spans="1:9" x14ac:dyDescent="0.25">
      <c r="B163">
        <v>11</v>
      </c>
      <c r="C163" t="s">
        <v>172</v>
      </c>
      <c r="D163">
        <v>9080</v>
      </c>
      <c r="E163" s="1">
        <v>191</v>
      </c>
      <c r="F163" t="s">
        <v>522</v>
      </c>
      <c r="G163" s="4">
        <v>1</v>
      </c>
      <c r="H163" s="4" t="s">
        <v>526</v>
      </c>
      <c r="I163" s="4" t="s">
        <v>194</v>
      </c>
    </row>
    <row r="164" spans="1:9" x14ac:dyDescent="0.25">
      <c r="B164">
        <v>12</v>
      </c>
      <c r="C164" t="s">
        <v>183</v>
      </c>
      <c r="D164">
        <v>9060</v>
      </c>
      <c r="E164" s="1">
        <v>178</v>
      </c>
      <c r="F164" t="s">
        <v>522</v>
      </c>
      <c r="G164" s="4">
        <v>1</v>
      </c>
      <c r="H164" s="4" t="s">
        <v>526</v>
      </c>
      <c r="I164" s="4" t="s">
        <v>194</v>
      </c>
    </row>
    <row r="165" spans="1:9" x14ac:dyDescent="0.25">
      <c r="B165">
        <v>13</v>
      </c>
      <c r="C165" t="s">
        <v>512</v>
      </c>
      <c r="D165">
        <v>9067</v>
      </c>
      <c r="E165" s="1">
        <v>164</v>
      </c>
      <c r="F165" t="s">
        <v>522</v>
      </c>
      <c r="G165" s="4">
        <v>1</v>
      </c>
      <c r="H165" s="4" t="s">
        <v>526</v>
      </c>
      <c r="I165" s="4" t="s">
        <v>194</v>
      </c>
    </row>
    <row r="166" spans="1:9" x14ac:dyDescent="0.25">
      <c r="B166">
        <v>14</v>
      </c>
      <c r="C166" t="s">
        <v>513</v>
      </c>
      <c r="D166">
        <v>9025</v>
      </c>
      <c r="E166" s="1">
        <v>135</v>
      </c>
      <c r="F166" t="s">
        <v>522</v>
      </c>
      <c r="G166" s="4">
        <v>1</v>
      </c>
      <c r="H166" s="4" t="s">
        <v>526</v>
      </c>
      <c r="I166" s="4" t="s">
        <v>194</v>
      </c>
    </row>
    <row r="167" spans="1:9" x14ac:dyDescent="0.25">
      <c r="B167">
        <v>15</v>
      </c>
      <c r="C167" t="s">
        <v>185</v>
      </c>
      <c r="D167">
        <v>9029</v>
      </c>
      <c r="E167" s="1">
        <v>129</v>
      </c>
      <c r="F167" t="s">
        <v>522</v>
      </c>
      <c r="G167" s="4">
        <v>1</v>
      </c>
      <c r="H167" s="4" t="s">
        <v>526</v>
      </c>
      <c r="I167" s="4" t="s">
        <v>194</v>
      </c>
    </row>
    <row r="168" spans="1:9" x14ac:dyDescent="0.25">
      <c r="B168">
        <v>16</v>
      </c>
      <c r="C168" t="s">
        <v>158</v>
      </c>
      <c r="D168">
        <v>9079</v>
      </c>
      <c r="E168" s="1">
        <v>118</v>
      </c>
      <c r="F168" t="s">
        <v>522</v>
      </c>
      <c r="G168" s="4">
        <v>1</v>
      </c>
      <c r="H168" s="4" t="s">
        <v>526</v>
      </c>
      <c r="I168" s="4" t="s">
        <v>194</v>
      </c>
    </row>
    <row r="169" spans="1:9" x14ac:dyDescent="0.25">
      <c r="A169" s="6" t="s">
        <v>454</v>
      </c>
      <c r="B169" s="6"/>
      <c r="C169" s="6"/>
      <c r="D169" s="6"/>
      <c r="E169" s="6"/>
      <c r="F169" s="6"/>
      <c r="G169" s="7">
        <v>16</v>
      </c>
      <c r="H169" s="7"/>
      <c r="I169" s="7"/>
    </row>
    <row r="170" spans="1:9" x14ac:dyDescent="0.25">
      <c r="A170" t="s">
        <v>49</v>
      </c>
      <c r="B170"/>
      <c r="G170" s="4">
        <v>149</v>
      </c>
      <c r="H170" s="4"/>
      <c r="I170" s="4"/>
    </row>
  </sheetData>
  <autoFilter ref="A1:I170"/>
  <pageMargins left="0.7" right="0.7" top="0.75" bottom="0.75" header="0.3" footer="0.3"/>
  <pageSetup paperSize="9" orientation="landscape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topLeftCell="A79" workbookViewId="0">
      <selection activeCell="B99" sqref="B99"/>
    </sheetView>
  </sheetViews>
  <sheetFormatPr defaultRowHeight="15" x14ac:dyDescent="0.25"/>
  <cols>
    <col min="1" max="1" width="29.7109375" bestFit="1" customWidth="1"/>
    <col min="2" max="2" width="11.7109375" style="36" bestFit="1" customWidth="1"/>
    <col min="3" max="3" width="36.28515625" bestFit="1" customWidth="1"/>
    <col min="4" max="4" width="11.28515625" bestFit="1" customWidth="1"/>
    <col min="5" max="5" width="14.140625" bestFit="1" customWidth="1"/>
    <col min="6" max="6" width="5.7109375" bestFit="1" customWidth="1"/>
    <col min="7" max="7" width="11.5703125"/>
    <col min="8" max="8" width="18.28515625" bestFit="1" customWidth="1"/>
    <col min="10" max="10" width="19.28515625" customWidth="1"/>
    <col min="11" max="11" width="29.7109375" style="10" bestFit="1" customWidth="1"/>
    <col min="12" max="12" width="36.42578125" bestFit="1" customWidth="1"/>
    <col min="13" max="13" width="7.5703125" customWidth="1"/>
    <col min="14" max="14" width="29.7109375" bestFit="1" customWidth="1"/>
    <col min="15" max="15" width="19.28515625" bestFit="1" customWidth="1"/>
  </cols>
  <sheetData>
    <row r="1" spans="1:14" x14ac:dyDescent="0.25">
      <c r="A1" s="34" t="s">
        <v>54</v>
      </c>
      <c r="B1" s="34" t="s">
        <v>50</v>
      </c>
      <c r="C1" s="34" t="s">
        <v>51</v>
      </c>
      <c r="D1" s="34" t="s">
        <v>52</v>
      </c>
      <c r="E1" s="34" t="s">
        <v>53</v>
      </c>
      <c r="F1" s="34" t="s">
        <v>59</v>
      </c>
      <c r="G1" s="34" t="s">
        <v>189</v>
      </c>
      <c r="H1" s="34" t="s">
        <v>195</v>
      </c>
      <c r="J1" s="5" t="s">
        <v>54</v>
      </c>
      <c r="K1" s="5" t="s">
        <v>50</v>
      </c>
      <c r="L1" s="5" t="s">
        <v>52</v>
      </c>
      <c r="M1" s="5" t="s">
        <v>53</v>
      </c>
      <c r="N1" s="5" t="s">
        <v>59</v>
      </c>
    </row>
    <row r="2" spans="1:14" x14ac:dyDescent="0.25">
      <c r="A2" t="s">
        <v>112</v>
      </c>
      <c r="B2">
        <v>1</v>
      </c>
      <c r="C2" t="s">
        <v>63</v>
      </c>
      <c r="D2">
        <v>9014</v>
      </c>
      <c r="E2" s="1">
        <v>519</v>
      </c>
      <c r="F2" s="4">
        <v>1</v>
      </c>
      <c r="G2" s="4" t="s">
        <v>526</v>
      </c>
      <c r="H2" s="4" t="s">
        <v>196</v>
      </c>
      <c r="J2" s="3" t="s">
        <v>130</v>
      </c>
      <c r="K2" s="35">
        <v>1</v>
      </c>
      <c r="L2" t="s">
        <v>13</v>
      </c>
      <c r="M2" s="1">
        <v>4181</v>
      </c>
      <c r="N2" s="4">
        <v>1</v>
      </c>
    </row>
    <row r="3" spans="1:14" x14ac:dyDescent="0.25">
      <c r="B3">
        <v>2</v>
      </c>
      <c r="C3" t="s">
        <v>62</v>
      </c>
      <c r="D3">
        <v>9014</v>
      </c>
      <c r="E3" s="1">
        <v>480</v>
      </c>
      <c r="F3" s="4">
        <v>1</v>
      </c>
      <c r="G3" s="4" t="s">
        <v>526</v>
      </c>
      <c r="H3" s="4" t="s">
        <v>196</v>
      </c>
      <c r="J3" s="31"/>
      <c r="K3" s="35">
        <v>2</v>
      </c>
      <c r="L3" t="s">
        <v>15</v>
      </c>
      <c r="M3" s="1">
        <v>3589</v>
      </c>
      <c r="N3" s="4">
        <v>1</v>
      </c>
    </row>
    <row r="4" spans="1:14" x14ac:dyDescent="0.25">
      <c r="A4" s="40" t="s">
        <v>131</v>
      </c>
      <c r="B4" s="40"/>
      <c r="C4" s="40"/>
      <c r="D4" s="40"/>
      <c r="E4" s="40"/>
      <c r="F4" s="41">
        <v>2</v>
      </c>
      <c r="G4" s="41"/>
      <c r="H4" s="41"/>
      <c r="J4" s="31"/>
      <c r="K4" s="35">
        <v>3</v>
      </c>
      <c r="L4" t="s">
        <v>28</v>
      </c>
      <c r="M4" s="1">
        <v>3502</v>
      </c>
      <c r="N4" s="4">
        <v>1</v>
      </c>
    </row>
    <row r="5" spans="1:14" x14ac:dyDescent="0.25">
      <c r="A5" t="s">
        <v>113</v>
      </c>
      <c r="B5">
        <v>1</v>
      </c>
      <c r="C5" t="s">
        <v>66</v>
      </c>
      <c r="D5">
        <v>9014</v>
      </c>
      <c r="E5" s="1">
        <v>393</v>
      </c>
      <c r="F5" s="4">
        <v>1</v>
      </c>
      <c r="G5" s="4" t="s">
        <v>525</v>
      </c>
      <c r="H5" s="4" t="s">
        <v>196</v>
      </c>
      <c r="J5" s="8" t="s">
        <v>149</v>
      </c>
      <c r="K5" s="19"/>
      <c r="L5" s="8"/>
      <c r="M5" s="8"/>
      <c r="N5" s="18">
        <v>3</v>
      </c>
    </row>
    <row r="6" spans="1:14" x14ac:dyDescent="0.25">
      <c r="A6" s="40" t="s">
        <v>132</v>
      </c>
      <c r="B6" s="40"/>
      <c r="C6" s="40"/>
      <c r="D6" s="40"/>
      <c r="E6" s="40"/>
      <c r="F6" s="41">
        <v>1</v>
      </c>
      <c r="G6" s="41"/>
      <c r="H6" s="41"/>
      <c r="J6" s="49"/>
      <c r="K6" s="50"/>
      <c r="L6" s="49"/>
      <c r="M6" s="49"/>
      <c r="N6" s="51"/>
    </row>
    <row r="7" spans="1:14" x14ac:dyDescent="0.25">
      <c r="A7" t="s">
        <v>114</v>
      </c>
      <c r="B7">
        <v>1</v>
      </c>
      <c r="C7" t="s">
        <v>64</v>
      </c>
      <c r="D7">
        <v>9035</v>
      </c>
      <c r="E7" s="1">
        <v>424</v>
      </c>
      <c r="F7" s="4">
        <v>1</v>
      </c>
      <c r="G7" s="4" t="s">
        <v>525</v>
      </c>
      <c r="H7" s="4" t="s">
        <v>196</v>
      </c>
    </row>
    <row r="8" spans="1:14" x14ac:dyDescent="0.25">
      <c r="A8" s="40" t="s">
        <v>133</v>
      </c>
      <c r="B8" s="40"/>
      <c r="C8" s="40"/>
      <c r="D8" s="40"/>
      <c r="E8" s="40"/>
      <c r="F8" s="41">
        <v>1</v>
      </c>
      <c r="G8" s="41"/>
      <c r="H8" s="41"/>
    </row>
    <row r="9" spans="1:14" x14ac:dyDescent="0.25">
      <c r="A9" t="s">
        <v>115</v>
      </c>
      <c r="B9">
        <v>1</v>
      </c>
      <c r="C9" t="s">
        <v>69</v>
      </c>
      <c r="D9">
        <v>9014</v>
      </c>
      <c r="E9" s="1">
        <v>1041</v>
      </c>
      <c r="F9" s="4">
        <v>1</v>
      </c>
      <c r="G9" s="4" t="s">
        <v>525</v>
      </c>
      <c r="H9" s="4" t="s">
        <v>196</v>
      </c>
    </row>
    <row r="10" spans="1:14" x14ac:dyDescent="0.25">
      <c r="B10">
        <v>2</v>
      </c>
      <c r="C10" t="s">
        <v>169</v>
      </c>
      <c r="D10">
        <v>9009</v>
      </c>
      <c r="E10" s="1">
        <v>884</v>
      </c>
      <c r="F10" s="4">
        <v>1</v>
      </c>
      <c r="G10" s="4" t="s">
        <v>525</v>
      </c>
      <c r="H10" s="4" t="s">
        <v>196</v>
      </c>
    </row>
    <row r="11" spans="1:14" x14ac:dyDescent="0.25">
      <c r="B11">
        <v>3</v>
      </c>
      <c r="C11" t="s">
        <v>168</v>
      </c>
      <c r="D11">
        <v>9014</v>
      </c>
      <c r="E11" s="1">
        <v>819</v>
      </c>
      <c r="F11" s="4">
        <v>1</v>
      </c>
      <c r="G11" s="4" t="s">
        <v>525</v>
      </c>
      <c r="H11" s="4" t="s">
        <v>196</v>
      </c>
    </row>
    <row r="12" spans="1:14" x14ac:dyDescent="0.25">
      <c r="B12">
        <v>4</v>
      </c>
      <c r="C12" t="s">
        <v>475</v>
      </c>
      <c r="D12">
        <v>9004</v>
      </c>
      <c r="E12" s="1">
        <v>275</v>
      </c>
      <c r="F12" s="4">
        <v>1</v>
      </c>
      <c r="G12" s="4" t="s">
        <v>525</v>
      </c>
      <c r="H12" s="4" t="s">
        <v>196</v>
      </c>
    </row>
    <row r="13" spans="1:14" x14ac:dyDescent="0.25">
      <c r="B13" s="37">
        <v>5</v>
      </c>
      <c r="C13" s="37" t="s">
        <v>170</v>
      </c>
      <c r="D13" s="37">
        <v>9004</v>
      </c>
      <c r="E13" s="38">
        <v>205</v>
      </c>
      <c r="F13" s="39"/>
      <c r="G13" s="39" t="s">
        <v>525</v>
      </c>
      <c r="H13" s="39" t="s">
        <v>194</v>
      </c>
    </row>
    <row r="14" spans="1:14" x14ac:dyDescent="0.25">
      <c r="B14" s="37">
        <v>6</v>
      </c>
      <c r="C14" s="37" t="s">
        <v>180</v>
      </c>
      <c r="D14" s="37">
        <v>9072</v>
      </c>
      <c r="E14" s="38">
        <v>176</v>
      </c>
      <c r="F14" s="39"/>
      <c r="G14" s="39" t="s">
        <v>525</v>
      </c>
      <c r="H14" s="39" t="s">
        <v>194</v>
      </c>
    </row>
    <row r="15" spans="1:14" x14ac:dyDescent="0.25">
      <c r="B15" s="37">
        <v>7</v>
      </c>
      <c r="C15" s="37" t="s">
        <v>508</v>
      </c>
      <c r="D15" s="37">
        <v>9082</v>
      </c>
      <c r="E15" s="38">
        <v>79</v>
      </c>
      <c r="F15" s="39"/>
      <c r="G15" s="39" t="s">
        <v>525</v>
      </c>
      <c r="H15" s="39" t="s">
        <v>194</v>
      </c>
    </row>
    <row r="16" spans="1:14" x14ac:dyDescent="0.25">
      <c r="A16" s="40" t="s">
        <v>134</v>
      </c>
      <c r="B16" s="40"/>
      <c r="C16" s="40"/>
      <c r="D16" s="40"/>
      <c r="E16" s="40"/>
      <c r="F16" s="41">
        <f>SUM(F9:F15)</f>
        <v>4</v>
      </c>
      <c r="G16" s="41"/>
      <c r="H16" s="41"/>
    </row>
    <row r="17" spans="1:15" x14ac:dyDescent="0.25">
      <c r="A17" t="s">
        <v>116</v>
      </c>
      <c r="B17">
        <v>1</v>
      </c>
      <c r="C17" t="s">
        <v>71</v>
      </c>
      <c r="D17">
        <v>9067</v>
      </c>
      <c r="E17" s="1">
        <v>1294</v>
      </c>
      <c r="F17" s="4">
        <v>1</v>
      </c>
      <c r="G17" s="4" t="s">
        <v>525</v>
      </c>
      <c r="H17" s="4" t="s">
        <v>196</v>
      </c>
    </row>
    <row r="18" spans="1:15" x14ac:dyDescent="0.25">
      <c r="B18">
        <v>2</v>
      </c>
      <c r="C18" t="s">
        <v>162</v>
      </c>
      <c r="D18">
        <v>9014</v>
      </c>
      <c r="E18" s="1">
        <v>1223</v>
      </c>
      <c r="F18" s="4">
        <v>1</v>
      </c>
      <c r="G18" s="4" t="s">
        <v>525</v>
      </c>
      <c r="H18" s="4" t="s">
        <v>196</v>
      </c>
    </row>
    <row r="19" spans="1:15" x14ac:dyDescent="0.25">
      <c r="B19">
        <v>3</v>
      </c>
      <c r="C19" t="s">
        <v>72</v>
      </c>
      <c r="D19">
        <v>9029</v>
      </c>
      <c r="E19" s="1">
        <v>1197</v>
      </c>
      <c r="F19" s="4">
        <v>1</v>
      </c>
      <c r="G19" s="4" t="s">
        <v>525</v>
      </c>
      <c r="H19" s="4" t="s">
        <v>196</v>
      </c>
    </row>
    <row r="20" spans="1:15" x14ac:dyDescent="0.25">
      <c r="B20">
        <v>4</v>
      </c>
      <c r="C20" t="s">
        <v>75</v>
      </c>
      <c r="D20">
        <v>9067</v>
      </c>
      <c r="E20" s="1">
        <v>1033</v>
      </c>
      <c r="F20" s="4">
        <v>1</v>
      </c>
      <c r="G20" s="4" t="s">
        <v>525</v>
      </c>
      <c r="H20" s="4" t="s">
        <v>196</v>
      </c>
    </row>
    <row r="21" spans="1:15" x14ac:dyDescent="0.25">
      <c r="B21">
        <v>5</v>
      </c>
      <c r="C21" t="s">
        <v>74</v>
      </c>
      <c r="D21">
        <v>9067</v>
      </c>
      <c r="E21" s="1">
        <v>980</v>
      </c>
      <c r="F21" s="4">
        <v>1</v>
      </c>
      <c r="G21" s="4" t="s">
        <v>525</v>
      </c>
      <c r="H21" s="4" t="s">
        <v>196</v>
      </c>
      <c r="N21" s="45"/>
      <c r="O21" s="45"/>
    </row>
    <row r="22" spans="1:15" x14ac:dyDescent="0.25">
      <c r="B22">
        <v>6</v>
      </c>
      <c r="C22" t="s">
        <v>76</v>
      </c>
      <c r="D22">
        <v>9014</v>
      </c>
      <c r="E22" s="1">
        <v>967</v>
      </c>
      <c r="F22" s="4">
        <v>1</v>
      </c>
      <c r="G22" s="4" t="s">
        <v>525</v>
      </c>
      <c r="H22" s="4" t="s">
        <v>196</v>
      </c>
      <c r="N22" s="45"/>
      <c r="O22" s="45"/>
    </row>
    <row r="23" spans="1:15" x14ac:dyDescent="0.25">
      <c r="B23">
        <v>7</v>
      </c>
      <c r="C23" t="s">
        <v>236</v>
      </c>
      <c r="D23">
        <v>9079</v>
      </c>
      <c r="E23" s="1">
        <v>961</v>
      </c>
      <c r="F23" s="4">
        <v>1</v>
      </c>
      <c r="G23" s="4" t="s">
        <v>525</v>
      </c>
      <c r="H23" s="4" t="s">
        <v>196</v>
      </c>
      <c r="K23"/>
      <c r="N23" s="46"/>
      <c r="O23" s="46"/>
    </row>
    <row r="24" spans="1:15" x14ac:dyDescent="0.25">
      <c r="B24">
        <v>8</v>
      </c>
      <c r="C24" t="s">
        <v>470</v>
      </c>
      <c r="D24">
        <v>9007</v>
      </c>
      <c r="E24" s="1">
        <v>449</v>
      </c>
      <c r="F24" s="4">
        <v>1</v>
      </c>
      <c r="G24" s="4" t="s">
        <v>525</v>
      </c>
      <c r="H24" s="4" t="s">
        <v>196</v>
      </c>
      <c r="K24" s="20"/>
      <c r="L24" s="4"/>
      <c r="N24" s="47"/>
      <c r="O24" s="48"/>
    </row>
    <row r="25" spans="1:15" x14ac:dyDescent="0.25">
      <c r="B25">
        <v>9</v>
      </c>
      <c r="C25" t="s">
        <v>167</v>
      </c>
      <c r="D25">
        <v>9007</v>
      </c>
      <c r="E25" s="1">
        <v>439</v>
      </c>
      <c r="F25" s="4">
        <v>1</v>
      </c>
      <c r="G25" s="4" t="s">
        <v>525</v>
      </c>
      <c r="H25" s="4" t="s">
        <v>196</v>
      </c>
      <c r="K25" s="20"/>
      <c r="L25" s="4"/>
      <c r="N25" s="47"/>
      <c r="O25" s="48"/>
    </row>
    <row r="26" spans="1:15" x14ac:dyDescent="0.25">
      <c r="B26">
        <v>10</v>
      </c>
      <c r="C26" t="s">
        <v>498</v>
      </c>
      <c r="D26">
        <v>9057</v>
      </c>
      <c r="E26" s="1">
        <v>298</v>
      </c>
      <c r="F26" s="4">
        <v>1</v>
      </c>
      <c r="G26" s="4" t="s">
        <v>525</v>
      </c>
      <c r="H26" s="4" t="s">
        <v>196</v>
      </c>
      <c r="K26" s="20"/>
      <c r="L26" s="4"/>
      <c r="N26" s="47"/>
      <c r="O26" s="48"/>
    </row>
    <row r="27" spans="1:15" x14ac:dyDescent="0.25">
      <c r="B27">
        <v>11</v>
      </c>
      <c r="C27" t="s">
        <v>73</v>
      </c>
      <c r="D27">
        <v>9009</v>
      </c>
      <c r="E27" s="1">
        <v>285</v>
      </c>
      <c r="F27" s="4">
        <v>1</v>
      </c>
      <c r="G27" s="4" t="s">
        <v>525</v>
      </c>
      <c r="H27" s="4" t="s">
        <v>196</v>
      </c>
      <c r="K27" s="20"/>
      <c r="L27" s="4"/>
      <c r="N27" s="47"/>
      <c r="O27" s="48"/>
    </row>
    <row r="28" spans="1:15" x14ac:dyDescent="0.25">
      <c r="B28">
        <v>12</v>
      </c>
      <c r="C28" t="s">
        <v>176</v>
      </c>
      <c r="D28">
        <v>9001</v>
      </c>
      <c r="E28" s="1">
        <v>274</v>
      </c>
      <c r="F28" s="4">
        <v>1</v>
      </c>
      <c r="G28" s="4" t="s">
        <v>525</v>
      </c>
      <c r="H28" s="4" t="s">
        <v>196</v>
      </c>
      <c r="K28" s="20"/>
      <c r="L28" s="4"/>
      <c r="N28" s="47"/>
      <c r="O28" s="48"/>
    </row>
    <row r="29" spans="1:15" x14ac:dyDescent="0.25">
      <c r="B29">
        <v>13</v>
      </c>
      <c r="C29" t="s">
        <v>163</v>
      </c>
      <c r="D29">
        <v>9004</v>
      </c>
      <c r="E29" s="1">
        <v>271</v>
      </c>
      <c r="F29" s="4">
        <v>1</v>
      </c>
      <c r="G29" s="4" t="s">
        <v>525</v>
      </c>
      <c r="H29" s="4" t="s">
        <v>196</v>
      </c>
      <c r="K29" s="20"/>
      <c r="L29" s="4"/>
      <c r="N29" s="47"/>
      <c r="O29" s="48"/>
    </row>
    <row r="30" spans="1:15" x14ac:dyDescent="0.25">
      <c r="B30">
        <v>14</v>
      </c>
      <c r="C30" t="s">
        <v>499</v>
      </c>
      <c r="D30">
        <v>9057</v>
      </c>
      <c r="E30" s="1">
        <v>262</v>
      </c>
      <c r="F30" s="4">
        <v>1</v>
      </c>
      <c r="G30" s="4" t="s">
        <v>525</v>
      </c>
      <c r="H30" s="4" t="s">
        <v>196</v>
      </c>
      <c r="K30" s="20"/>
      <c r="L30" s="4"/>
      <c r="N30" s="47"/>
      <c r="O30" s="48"/>
    </row>
    <row r="31" spans="1:15" x14ac:dyDescent="0.25">
      <c r="B31">
        <v>15</v>
      </c>
      <c r="C31" t="s">
        <v>177</v>
      </c>
      <c r="D31">
        <v>9056</v>
      </c>
      <c r="E31" s="1">
        <v>258</v>
      </c>
      <c r="F31" s="4">
        <v>1</v>
      </c>
      <c r="G31" s="4" t="s">
        <v>525</v>
      </c>
      <c r="H31" s="4" t="s">
        <v>196</v>
      </c>
      <c r="K31" s="20"/>
      <c r="L31" s="4"/>
      <c r="N31" s="47"/>
      <c r="O31" s="48"/>
    </row>
    <row r="32" spans="1:15" x14ac:dyDescent="0.25">
      <c r="B32">
        <v>16</v>
      </c>
      <c r="C32" t="s">
        <v>500</v>
      </c>
      <c r="D32">
        <v>9074</v>
      </c>
      <c r="E32" s="1">
        <v>253</v>
      </c>
      <c r="F32" s="4">
        <v>1</v>
      </c>
      <c r="G32" s="4" t="s">
        <v>525</v>
      </c>
      <c r="H32" s="4" t="s">
        <v>196</v>
      </c>
      <c r="K32" s="20"/>
      <c r="L32" s="4"/>
      <c r="N32" s="47"/>
      <c r="O32" s="48"/>
    </row>
    <row r="33" spans="1:15" x14ac:dyDescent="0.25">
      <c r="B33" s="37">
        <v>17</v>
      </c>
      <c r="C33" s="37" t="s">
        <v>501</v>
      </c>
      <c r="D33" s="37">
        <v>9082</v>
      </c>
      <c r="E33" s="38">
        <v>249</v>
      </c>
      <c r="F33" s="39"/>
      <c r="G33" s="39" t="s">
        <v>525</v>
      </c>
      <c r="H33" s="39" t="s">
        <v>194</v>
      </c>
      <c r="K33" s="20"/>
      <c r="L33" s="4"/>
      <c r="N33" s="47"/>
      <c r="O33" s="48"/>
    </row>
    <row r="34" spans="1:15" x14ac:dyDescent="0.25">
      <c r="B34" s="37">
        <v>18</v>
      </c>
      <c r="C34" s="37" t="s">
        <v>42</v>
      </c>
      <c r="D34" s="37">
        <v>9067</v>
      </c>
      <c r="E34" s="38">
        <v>244</v>
      </c>
      <c r="F34" s="39"/>
      <c r="G34" s="39" t="s">
        <v>525</v>
      </c>
      <c r="H34" s="39" t="s">
        <v>194</v>
      </c>
      <c r="K34" s="20"/>
      <c r="L34" s="4"/>
      <c r="N34" s="47"/>
      <c r="O34" s="48"/>
    </row>
    <row r="35" spans="1:15" x14ac:dyDescent="0.25">
      <c r="B35" s="37">
        <v>19</v>
      </c>
      <c r="C35" s="37" t="s">
        <v>164</v>
      </c>
      <c r="D35" s="37">
        <v>9075</v>
      </c>
      <c r="E35" s="38">
        <v>226</v>
      </c>
      <c r="F35" s="39"/>
      <c r="G35" s="39" t="s">
        <v>525</v>
      </c>
      <c r="H35" s="39" t="s">
        <v>194</v>
      </c>
      <c r="K35" s="20"/>
      <c r="L35" s="4"/>
      <c r="N35" s="47"/>
      <c r="O35" s="48"/>
    </row>
    <row r="36" spans="1:15" x14ac:dyDescent="0.25">
      <c r="B36" s="37">
        <v>20</v>
      </c>
      <c r="C36" s="37" t="s">
        <v>503</v>
      </c>
      <c r="D36" s="37">
        <v>9005</v>
      </c>
      <c r="E36" s="38">
        <v>201</v>
      </c>
      <c r="F36" s="39"/>
      <c r="G36" s="39" t="s">
        <v>525</v>
      </c>
      <c r="H36" s="39" t="s">
        <v>194</v>
      </c>
      <c r="K36" s="20"/>
      <c r="L36" s="4"/>
      <c r="N36" s="47"/>
      <c r="O36" s="48"/>
    </row>
    <row r="37" spans="1:15" x14ac:dyDescent="0.25">
      <c r="B37" s="37">
        <v>21</v>
      </c>
      <c r="C37" s="37" t="s">
        <v>504</v>
      </c>
      <c r="D37" s="37">
        <v>9079</v>
      </c>
      <c r="E37" s="38">
        <v>182</v>
      </c>
      <c r="F37" s="39"/>
      <c r="G37" s="39" t="s">
        <v>525</v>
      </c>
      <c r="H37" s="39" t="s">
        <v>194</v>
      </c>
      <c r="K37" s="20"/>
      <c r="L37" s="4"/>
      <c r="N37" s="47"/>
      <c r="O37" s="48"/>
    </row>
    <row r="38" spans="1:15" x14ac:dyDescent="0.25">
      <c r="B38" s="37">
        <v>22</v>
      </c>
      <c r="C38" s="37" t="s">
        <v>152</v>
      </c>
      <c r="D38" s="37">
        <v>9007</v>
      </c>
      <c r="E38" s="38">
        <v>219</v>
      </c>
      <c r="F38" s="39"/>
      <c r="G38" s="39" t="s">
        <v>525</v>
      </c>
      <c r="H38" s="39" t="s">
        <v>194</v>
      </c>
      <c r="K38" s="20"/>
      <c r="L38" s="4"/>
      <c r="N38" s="47"/>
      <c r="O38" s="48"/>
    </row>
    <row r="39" spans="1:15" x14ac:dyDescent="0.25">
      <c r="B39" s="37">
        <v>23</v>
      </c>
      <c r="C39" s="37" t="s">
        <v>179</v>
      </c>
      <c r="D39" s="37">
        <v>9004</v>
      </c>
      <c r="E39" s="38">
        <v>220</v>
      </c>
      <c r="F39" s="39"/>
      <c r="G39" s="39" t="s">
        <v>525</v>
      </c>
      <c r="H39" s="39" t="s">
        <v>194</v>
      </c>
      <c r="K39" s="20"/>
      <c r="L39" s="4"/>
      <c r="N39" s="47"/>
      <c r="O39" s="48"/>
    </row>
    <row r="40" spans="1:15" x14ac:dyDescent="0.25">
      <c r="A40" s="40" t="s">
        <v>135</v>
      </c>
      <c r="B40" s="40"/>
      <c r="C40" s="40"/>
      <c r="D40" s="40"/>
      <c r="E40" s="40"/>
      <c r="F40" s="41">
        <f>SUM(F17:F39)</f>
        <v>16</v>
      </c>
      <c r="G40" s="41"/>
      <c r="H40" s="41"/>
      <c r="K40" s="20"/>
      <c r="L40" s="4"/>
      <c r="N40" s="47"/>
      <c r="O40" s="48"/>
    </row>
    <row r="41" spans="1:15" x14ac:dyDescent="0.25">
      <c r="A41" t="s">
        <v>117</v>
      </c>
      <c r="B41">
        <v>1</v>
      </c>
      <c r="C41" t="s">
        <v>78</v>
      </c>
      <c r="D41">
        <v>9014</v>
      </c>
      <c r="E41" s="1">
        <v>1185</v>
      </c>
      <c r="F41" s="4">
        <v>1</v>
      </c>
      <c r="G41" s="4" t="s">
        <v>525</v>
      </c>
      <c r="H41" s="4" t="s">
        <v>196</v>
      </c>
      <c r="K41" s="20"/>
      <c r="L41" s="4"/>
      <c r="N41" s="47"/>
      <c r="O41" s="48"/>
    </row>
    <row r="42" spans="1:15" x14ac:dyDescent="0.25">
      <c r="B42">
        <v>2</v>
      </c>
      <c r="C42" t="s">
        <v>79</v>
      </c>
      <c r="D42">
        <v>9029</v>
      </c>
      <c r="E42" s="1">
        <v>1004</v>
      </c>
      <c r="F42" s="4">
        <v>1</v>
      </c>
      <c r="G42" s="4" t="s">
        <v>525</v>
      </c>
      <c r="H42" s="4" t="s">
        <v>196</v>
      </c>
      <c r="K42" s="20"/>
      <c r="L42" s="4"/>
      <c r="N42" s="47"/>
      <c r="O42" s="48"/>
    </row>
    <row r="43" spans="1:15" x14ac:dyDescent="0.25">
      <c r="B43">
        <v>3</v>
      </c>
      <c r="C43" t="s">
        <v>474</v>
      </c>
      <c r="D43">
        <v>9014</v>
      </c>
      <c r="E43" s="1">
        <v>422</v>
      </c>
      <c r="F43" s="4">
        <v>1</v>
      </c>
      <c r="G43" s="4" t="s">
        <v>525</v>
      </c>
      <c r="H43" s="4" t="s">
        <v>196</v>
      </c>
      <c r="K43" s="20"/>
      <c r="L43" s="4"/>
      <c r="N43" s="43"/>
      <c r="O43" s="44"/>
    </row>
    <row r="44" spans="1:15" x14ac:dyDescent="0.25">
      <c r="B44">
        <v>5</v>
      </c>
      <c r="C44" t="s">
        <v>80</v>
      </c>
      <c r="D44">
        <v>9004</v>
      </c>
      <c r="E44" s="1">
        <v>218</v>
      </c>
      <c r="F44" s="4">
        <v>1</v>
      </c>
      <c r="G44" s="4" t="s">
        <v>525</v>
      </c>
      <c r="H44" s="4" t="s">
        <v>196</v>
      </c>
      <c r="K44" s="20"/>
      <c r="L44" s="4"/>
      <c r="N44" s="47"/>
      <c r="O44" s="48"/>
    </row>
    <row r="45" spans="1:15" x14ac:dyDescent="0.25">
      <c r="B45" s="37">
        <v>6</v>
      </c>
      <c r="C45" s="37" t="s">
        <v>506</v>
      </c>
      <c r="D45" s="37">
        <v>9014</v>
      </c>
      <c r="E45" s="38">
        <v>171</v>
      </c>
      <c r="F45" s="39"/>
      <c r="G45" s="39" t="s">
        <v>525</v>
      </c>
      <c r="H45" s="39" t="s">
        <v>194</v>
      </c>
      <c r="K45" s="20"/>
      <c r="L45" s="4"/>
      <c r="N45" s="47"/>
      <c r="O45" s="48"/>
    </row>
    <row r="46" spans="1:15" x14ac:dyDescent="0.25">
      <c r="B46" s="37">
        <v>7</v>
      </c>
      <c r="C46" s="37" t="s">
        <v>507</v>
      </c>
      <c r="D46" s="37">
        <v>9007</v>
      </c>
      <c r="E46" s="38">
        <v>147</v>
      </c>
      <c r="F46" s="39"/>
      <c r="G46" s="39" t="s">
        <v>525</v>
      </c>
      <c r="H46" s="39" t="s">
        <v>194</v>
      </c>
      <c r="K46" s="20"/>
      <c r="L46" s="4"/>
      <c r="N46" s="47"/>
      <c r="O46" s="48"/>
    </row>
    <row r="47" spans="1:15" x14ac:dyDescent="0.25">
      <c r="A47" s="40" t="s">
        <v>136</v>
      </c>
      <c r="B47" s="40"/>
      <c r="C47" s="40"/>
      <c r="D47" s="40"/>
      <c r="E47" s="40"/>
      <c r="F47" s="41">
        <f>SUM(F41:F46)</f>
        <v>4</v>
      </c>
      <c r="G47" s="41"/>
      <c r="H47" s="41"/>
      <c r="K47" s="20"/>
      <c r="L47" s="4"/>
      <c r="N47" s="47"/>
      <c r="O47" s="48"/>
    </row>
    <row r="48" spans="1:15" x14ac:dyDescent="0.25">
      <c r="A48" t="s">
        <v>118</v>
      </c>
      <c r="B48">
        <v>1</v>
      </c>
      <c r="C48" t="s">
        <v>82</v>
      </c>
      <c r="D48">
        <v>9014</v>
      </c>
      <c r="E48" s="1">
        <v>1395</v>
      </c>
      <c r="F48" s="4">
        <v>1</v>
      </c>
      <c r="G48" s="4" t="s">
        <v>525</v>
      </c>
      <c r="H48" s="4" t="s">
        <v>196</v>
      </c>
      <c r="K48" s="20"/>
      <c r="L48" s="4"/>
      <c r="N48" s="47"/>
      <c r="O48" s="48"/>
    </row>
    <row r="49" spans="1:15" x14ac:dyDescent="0.25">
      <c r="B49">
        <v>2</v>
      </c>
      <c r="C49" t="s">
        <v>23</v>
      </c>
      <c r="D49">
        <v>9079</v>
      </c>
      <c r="E49" s="1">
        <v>1388</v>
      </c>
      <c r="F49" s="4">
        <v>1</v>
      </c>
      <c r="G49" s="4" t="s">
        <v>525</v>
      </c>
      <c r="H49" s="4" t="s">
        <v>196</v>
      </c>
      <c r="K49" s="20"/>
      <c r="L49" s="4"/>
      <c r="N49" s="47"/>
      <c r="O49" s="48"/>
    </row>
    <row r="50" spans="1:15" x14ac:dyDescent="0.25">
      <c r="B50">
        <v>3</v>
      </c>
      <c r="C50" t="s">
        <v>84</v>
      </c>
      <c r="D50">
        <v>9014</v>
      </c>
      <c r="E50" s="1">
        <v>1235</v>
      </c>
      <c r="F50" s="4">
        <v>1</v>
      </c>
      <c r="G50" s="4" t="s">
        <v>525</v>
      </c>
      <c r="H50" s="4" t="s">
        <v>196</v>
      </c>
      <c r="K50" s="20"/>
      <c r="L50" s="4"/>
      <c r="N50" s="47"/>
      <c r="O50" s="48"/>
    </row>
    <row r="51" spans="1:15" x14ac:dyDescent="0.25">
      <c r="B51">
        <v>4</v>
      </c>
      <c r="C51" t="s">
        <v>86</v>
      </c>
      <c r="D51">
        <v>9014</v>
      </c>
      <c r="E51" s="1">
        <v>1226</v>
      </c>
      <c r="F51" s="4">
        <v>1</v>
      </c>
      <c r="G51" s="4" t="s">
        <v>525</v>
      </c>
      <c r="H51" s="4" t="s">
        <v>196</v>
      </c>
      <c r="K51" s="20"/>
      <c r="L51" s="4"/>
      <c r="N51" s="47"/>
      <c r="O51" s="48"/>
    </row>
    <row r="52" spans="1:15" x14ac:dyDescent="0.25">
      <c r="B52">
        <v>5</v>
      </c>
      <c r="C52" t="s">
        <v>83</v>
      </c>
      <c r="D52">
        <v>9009</v>
      </c>
      <c r="E52" s="1">
        <v>1217</v>
      </c>
      <c r="F52" s="4">
        <v>1</v>
      </c>
      <c r="G52" s="4" t="s">
        <v>525</v>
      </c>
      <c r="H52" s="4" t="s">
        <v>196</v>
      </c>
      <c r="K52" s="20"/>
      <c r="L52" s="4"/>
      <c r="N52" s="47"/>
      <c r="O52" s="48"/>
    </row>
    <row r="53" spans="1:15" x14ac:dyDescent="0.25">
      <c r="B53">
        <v>6</v>
      </c>
      <c r="C53" t="s">
        <v>85</v>
      </c>
      <c r="D53">
        <v>9014</v>
      </c>
      <c r="E53" s="1">
        <v>1217</v>
      </c>
      <c r="F53" s="4">
        <v>1</v>
      </c>
      <c r="G53" s="4" t="s">
        <v>525</v>
      </c>
      <c r="H53" s="4" t="s">
        <v>196</v>
      </c>
      <c r="K53" s="20"/>
      <c r="L53" s="4"/>
      <c r="N53" s="47"/>
      <c r="O53" s="48"/>
    </row>
    <row r="54" spans="1:15" x14ac:dyDescent="0.25">
      <c r="B54">
        <v>7</v>
      </c>
      <c r="C54" t="s">
        <v>87</v>
      </c>
      <c r="D54">
        <v>9029</v>
      </c>
      <c r="E54" s="1">
        <v>1095</v>
      </c>
      <c r="F54" s="4">
        <v>1</v>
      </c>
      <c r="G54" s="4" t="s">
        <v>525</v>
      </c>
      <c r="H54" s="4" t="s">
        <v>196</v>
      </c>
      <c r="K54" s="20"/>
      <c r="L54" s="4"/>
      <c r="N54" s="47"/>
      <c r="O54" s="48"/>
    </row>
    <row r="55" spans="1:15" x14ac:dyDescent="0.25">
      <c r="B55">
        <v>8</v>
      </c>
      <c r="C55" t="s">
        <v>166</v>
      </c>
      <c r="D55">
        <v>9072</v>
      </c>
      <c r="E55" s="1">
        <v>1065</v>
      </c>
      <c r="F55" s="4">
        <v>1</v>
      </c>
      <c r="G55" s="4" t="s">
        <v>525</v>
      </c>
      <c r="H55" s="4" t="s">
        <v>196</v>
      </c>
      <c r="K55" s="20"/>
      <c r="L55" s="4"/>
      <c r="N55" s="47"/>
      <c r="O55" s="48"/>
    </row>
    <row r="56" spans="1:15" x14ac:dyDescent="0.25">
      <c r="B56">
        <v>9</v>
      </c>
      <c r="C56" t="s">
        <v>165</v>
      </c>
      <c r="D56">
        <v>9079</v>
      </c>
      <c r="E56" s="1">
        <v>295</v>
      </c>
      <c r="F56" s="4">
        <v>1</v>
      </c>
      <c r="G56" s="4" t="s">
        <v>525</v>
      </c>
      <c r="H56" s="4" t="s">
        <v>196</v>
      </c>
      <c r="K56" s="20"/>
      <c r="L56" s="4"/>
      <c r="N56" s="47"/>
      <c r="O56" s="48"/>
    </row>
    <row r="57" spans="1:15" x14ac:dyDescent="0.25">
      <c r="B57">
        <v>10</v>
      </c>
      <c r="C57" t="s">
        <v>88</v>
      </c>
      <c r="D57">
        <v>9007</v>
      </c>
      <c r="E57" s="1">
        <v>250</v>
      </c>
      <c r="F57" s="4">
        <v>1</v>
      </c>
      <c r="G57" s="4" t="s">
        <v>525</v>
      </c>
      <c r="H57" s="4" t="s">
        <v>196</v>
      </c>
      <c r="K57" s="20"/>
      <c r="L57" s="4"/>
      <c r="N57" s="47"/>
      <c r="O57" s="48"/>
    </row>
    <row r="58" spans="1:15" x14ac:dyDescent="0.25">
      <c r="B58" s="37">
        <v>11</v>
      </c>
      <c r="C58" s="37" t="s">
        <v>178</v>
      </c>
      <c r="D58" s="37">
        <v>9060</v>
      </c>
      <c r="E58" s="38">
        <v>231</v>
      </c>
      <c r="F58" s="39"/>
      <c r="G58" s="39" t="s">
        <v>525</v>
      </c>
      <c r="H58" s="39" t="s">
        <v>194</v>
      </c>
      <c r="K58" s="20"/>
      <c r="L58" s="4"/>
      <c r="N58" s="47"/>
      <c r="O58" s="48"/>
    </row>
    <row r="59" spans="1:15" x14ac:dyDescent="0.25">
      <c r="B59" s="37">
        <v>12</v>
      </c>
      <c r="C59" s="37" t="s">
        <v>90</v>
      </c>
      <c r="D59" s="37">
        <v>9066</v>
      </c>
      <c r="E59" s="38">
        <v>223</v>
      </c>
      <c r="F59" s="39"/>
      <c r="G59" s="39" t="s">
        <v>525</v>
      </c>
      <c r="H59" s="39" t="s">
        <v>194</v>
      </c>
      <c r="K59" s="20"/>
      <c r="L59" s="4"/>
      <c r="N59" s="47"/>
      <c r="O59" s="48"/>
    </row>
    <row r="60" spans="1:15" x14ac:dyDescent="0.25">
      <c r="B60" s="37">
        <v>13</v>
      </c>
      <c r="C60" s="37" t="s">
        <v>502</v>
      </c>
      <c r="D60" s="37">
        <v>9035</v>
      </c>
      <c r="E60" s="38">
        <v>216</v>
      </c>
      <c r="F60" s="39"/>
      <c r="G60" s="39" t="s">
        <v>525</v>
      </c>
      <c r="H60" s="39" t="s">
        <v>194</v>
      </c>
      <c r="K60" s="20"/>
      <c r="L60" s="4"/>
      <c r="N60" s="47"/>
      <c r="O60" s="48"/>
    </row>
    <row r="61" spans="1:15" x14ac:dyDescent="0.25">
      <c r="A61" s="40" t="s">
        <v>137</v>
      </c>
      <c r="B61" s="40"/>
      <c r="C61" s="40"/>
      <c r="D61" s="40"/>
      <c r="E61" s="40"/>
      <c r="F61" s="41">
        <f>SUM(F48:F60)</f>
        <v>10</v>
      </c>
      <c r="G61" s="41"/>
      <c r="H61" s="41"/>
      <c r="K61" s="20"/>
      <c r="L61" s="4"/>
      <c r="N61" s="47"/>
      <c r="O61" s="48"/>
    </row>
    <row r="62" spans="1:15" x14ac:dyDescent="0.25">
      <c r="A62" t="s">
        <v>120</v>
      </c>
      <c r="B62">
        <v>1</v>
      </c>
      <c r="C62" t="s">
        <v>281</v>
      </c>
      <c r="D62">
        <v>9079</v>
      </c>
      <c r="E62" s="1">
        <v>1356</v>
      </c>
      <c r="F62" s="4">
        <v>1</v>
      </c>
      <c r="G62" s="4" t="s">
        <v>527</v>
      </c>
      <c r="H62" s="4" t="s">
        <v>196</v>
      </c>
      <c r="K62" s="20"/>
      <c r="L62" s="4"/>
      <c r="N62" s="47"/>
      <c r="O62" s="48"/>
    </row>
    <row r="63" spans="1:15" x14ac:dyDescent="0.25">
      <c r="B63">
        <v>2</v>
      </c>
      <c r="C63" t="s">
        <v>91</v>
      </c>
      <c r="D63">
        <v>9014</v>
      </c>
      <c r="E63" s="1">
        <v>1353</v>
      </c>
      <c r="F63" s="4">
        <v>1</v>
      </c>
      <c r="G63" s="4" t="s">
        <v>527</v>
      </c>
      <c r="H63" s="4" t="s">
        <v>196</v>
      </c>
      <c r="K63" s="20"/>
      <c r="L63" s="4"/>
      <c r="N63" s="47"/>
      <c r="O63" s="48"/>
    </row>
    <row r="64" spans="1:15" x14ac:dyDescent="0.25">
      <c r="B64">
        <v>3</v>
      </c>
      <c r="C64" t="s">
        <v>93</v>
      </c>
      <c r="D64">
        <v>9004</v>
      </c>
      <c r="E64" s="1">
        <v>1197</v>
      </c>
      <c r="F64" s="4">
        <v>1</v>
      </c>
      <c r="G64" s="4" t="s">
        <v>527</v>
      </c>
      <c r="H64" s="4" t="s">
        <v>196</v>
      </c>
      <c r="K64" s="20"/>
      <c r="L64" s="4"/>
      <c r="N64" s="47"/>
      <c r="O64" s="48"/>
    </row>
    <row r="65" spans="1:15" x14ac:dyDescent="0.25">
      <c r="B65" s="37">
        <v>4</v>
      </c>
      <c r="C65" s="37" t="s">
        <v>92</v>
      </c>
      <c r="D65" s="37">
        <v>9066</v>
      </c>
      <c r="E65" s="38">
        <v>328</v>
      </c>
      <c r="F65" s="39"/>
      <c r="G65" s="39" t="s">
        <v>527</v>
      </c>
      <c r="H65" s="39" t="s">
        <v>194</v>
      </c>
      <c r="N65" s="45"/>
      <c r="O65" s="45"/>
    </row>
    <row r="66" spans="1:15" x14ac:dyDescent="0.25">
      <c r="A66" s="40" t="s">
        <v>139</v>
      </c>
      <c r="B66" s="40"/>
      <c r="C66" s="40"/>
      <c r="D66" s="40"/>
      <c r="E66" s="40"/>
      <c r="F66" s="41">
        <f>SUM(F62:F65)</f>
        <v>3</v>
      </c>
      <c r="G66" s="41"/>
      <c r="H66" s="41"/>
      <c r="N66" s="45"/>
      <c r="O66" s="45"/>
    </row>
    <row r="67" spans="1:15" x14ac:dyDescent="0.25">
      <c r="A67" t="s">
        <v>121</v>
      </c>
      <c r="B67">
        <v>1</v>
      </c>
      <c r="C67" t="s">
        <v>95</v>
      </c>
      <c r="D67">
        <v>9009</v>
      </c>
      <c r="E67" s="1">
        <v>1581</v>
      </c>
      <c r="F67" s="4">
        <v>1</v>
      </c>
      <c r="G67" s="4" t="s">
        <v>527</v>
      </c>
      <c r="H67" s="4" t="s">
        <v>196</v>
      </c>
      <c r="N67" s="45"/>
      <c r="O67" s="45"/>
    </row>
    <row r="68" spans="1:15" x14ac:dyDescent="0.25">
      <c r="B68">
        <v>2</v>
      </c>
      <c r="C68" t="s">
        <v>296</v>
      </c>
      <c r="D68">
        <v>9079</v>
      </c>
      <c r="E68" s="1">
        <v>1581</v>
      </c>
      <c r="F68" s="4">
        <v>1</v>
      </c>
      <c r="G68" s="4" t="s">
        <v>527</v>
      </c>
      <c r="H68" s="4" t="s">
        <v>196</v>
      </c>
      <c r="N68" s="45"/>
      <c r="O68" s="45"/>
    </row>
    <row r="69" spans="1:15" x14ac:dyDescent="0.25">
      <c r="B69">
        <v>3</v>
      </c>
      <c r="C69" t="s">
        <v>94</v>
      </c>
      <c r="D69">
        <v>9007</v>
      </c>
      <c r="E69" s="1">
        <v>1575</v>
      </c>
      <c r="F69" s="4">
        <v>1</v>
      </c>
      <c r="G69" s="4" t="s">
        <v>527</v>
      </c>
      <c r="H69" s="4" t="s">
        <v>196</v>
      </c>
      <c r="N69" s="45"/>
      <c r="O69" s="45"/>
    </row>
    <row r="70" spans="1:15" x14ac:dyDescent="0.25">
      <c r="B70">
        <v>4</v>
      </c>
      <c r="C70" t="s">
        <v>301</v>
      </c>
      <c r="D70">
        <v>9014</v>
      </c>
      <c r="E70" s="1">
        <v>1555</v>
      </c>
      <c r="F70" s="4">
        <v>1</v>
      </c>
      <c r="G70" s="4" t="s">
        <v>527</v>
      </c>
      <c r="H70" s="4" t="s">
        <v>196</v>
      </c>
      <c r="N70" s="45"/>
      <c r="O70" s="45"/>
    </row>
    <row r="71" spans="1:15" x14ac:dyDescent="0.25">
      <c r="B71">
        <v>5</v>
      </c>
      <c r="C71" t="s">
        <v>96</v>
      </c>
      <c r="D71">
        <v>9014</v>
      </c>
      <c r="E71" s="1">
        <v>1512</v>
      </c>
      <c r="F71" s="4">
        <v>1</v>
      </c>
      <c r="G71" s="4" t="s">
        <v>527</v>
      </c>
      <c r="H71" s="4" t="s">
        <v>196</v>
      </c>
    </row>
    <row r="72" spans="1:15" x14ac:dyDescent="0.25">
      <c r="B72">
        <v>6</v>
      </c>
      <c r="C72" t="s">
        <v>11</v>
      </c>
      <c r="D72">
        <v>9044</v>
      </c>
      <c r="E72" s="1">
        <v>1510</v>
      </c>
      <c r="F72" s="4">
        <v>1</v>
      </c>
      <c r="G72" s="4" t="s">
        <v>527</v>
      </c>
      <c r="H72" s="4" t="s">
        <v>196</v>
      </c>
    </row>
    <row r="73" spans="1:15" x14ac:dyDescent="0.25">
      <c r="B73">
        <v>7</v>
      </c>
      <c r="C73" t="s">
        <v>9</v>
      </c>
      <c r="D73">
        <v>9054</v>
      </c>
      <c r="E73" s="1">
        <v>1489</v>
      </c>
      <c r="F73" s="4">
        <v>1</v>
      </c>
      <c r="G73" s="4" t="s">
        <v>527</v>
      </c>
      <c r="H73" s="4" t="s">
        <v>196</v>
      </c>
    </row>
    <row r="74" spans="1:15" x14ac:dyDescent="0.25">
      <c r="B74">
        <v>8</v>
      </c>
      <c r="C74" t="s">
        <v>99</v>
      </c>
      <c r="D74">
        <v>9004</v>
      </c>
      <c r="E74" s="1">
        <v>1458</v>
      </c>
      <c r="F74" s="4">
        <v>1</v>
      </c>
      <c r="G74" s="4" t="s">
        <v>527</v>
      </c>
      <c r="H74" s="4" t="s">
        <v>196</v>
      </c>
    </row>
    <row r="75" spans="1:15" x14ac:dyDescent="0.25">
      <c r="B75">
        <v>9</v>
      </c>
      <c r="C75" t="s">
        <v>14</v>
      </c>
      <c r="D75">
        <v>9029</v>
      </c>
      <c r="E75" s="1">
        <v>1439</v>
      </c>
      <c r="F75" s="4">
        <v>1</v>
      </c>
      <c r="G75" s="4" t="s">
        <v>527</v>
      </c>
      <c r="H75" s="4" t="s">
        <v>196</v>
      </c>
    </row>
    <row r="76" spans="1:15" x14ac:dyDescent="0.25">
      <c r="B76">
        <v>10</v>
      </c>
      <c r="C76" t="s">
        <v>98</v>
      </c>
      <c r="D76">
        <v>9001</v>
      </c>
      <c r="E76" s="1">
        <v>1407</v>
      </c>
      <c r="F76" s="4">
        <v>1</v>
      </c>
      <c r="G76" s="4" t="s">
        <v>527</v>
      </c>
      <c r="H76" s="4" t="s">
        <v>196</v>
      </c>
    </row>
    <row r="77" spans="1:15" x14ac:dyDescent="0.25">
      <c r="B77">
        <v>11</v>
      </c>
      <c r="C77" t="s">
        <v>174</v>
      </c>
      <c r="D77">
        <v>9007</v>
      </c>
      <c r="E77" s="1">
        <v>1360</v>
      </c>
      <c r="F77" s="4">
        <v>1</v>
      </c>
      <c r="G77" s="4" t="s">
        <v>527</v>
      </c>
      <c r="H77" s="4" t="s">
        <v>196</v>
      </c>
    </row>
    <row r="78" spans="1:15" x14ac:dyDescent="0.25">
      <c r="B78">
        <v>12</v>
      </c>
      <c r="C78" t="s">
        <v>100</v>
      </c>
      <c r="D78">
        <v>9044</v>
      </c>
      <c r="E78" s="1">
        <v>1358</v>
      </c>
      <c r="F78" s="4">
        <v>1</v>
      </c>
      <c r="G78" s="4" t="s">
        <v>527</v>
      </c>
      <c r="H78" s="4" t="s">
        <v>196</v>
      </c>
    </row>
    <row r="79" spans="1:15" x14ac:dyDescent="0.25">
      <c r="B79">
        <v>13</v>
      </c>
      <c r="C79" t="s">
        <v>101</v>
      </c>
      <c r="D79">
        <v>9072</v>
      </c>
      <c r="E79" s="1">
        <v>1306</v>
      </c>
      <c r="F79" s="4">
        <v>1</v>
      </c>
      <c r="G79" s="4" t="s">
        <v>527</v>
      </c>
      <c r="H79" s="4" t="s">
        <v>196</v>
      </c>
    </row>
    <row r="80" spans="1:15" x14ac:dyDescent="0.25">
      <c r="B80">
        <v>14</v>
      </c>
      <c r="C80" t="s">
        <v>333</v>
      </c>
      <c r="D80">
        <v>9079</v>
      </c>
      <c r="E80" s="1">
        <v>1306</v>
      </c>
      <c r="F80" s="4">
        <v>1</v>
      </c>
      <c r="G80" s="4" t="s">
        <v>527</v>
      </c>
      <c r="H80" s="4" t="s">
        <v>196</v>
      </c>
    </row>
    <row r="81" spans="1:8" x14ac:dyDescent="0.25">
      <c r="B81" s="37">
        <v>15</v>
      </c>
      <c r="C81" s="37" t="s">
        <v>12</v>
      </c>
      <c r="D81" s="37">
        <v>9014</v>
      </c>
      <c r="E81" s="38">
        <v>657</v>
      </c>
      <c r="F81" s="39"/>
      <c r="G81" s="39" t="s">
        <v>527</v>
      </c>
      <c r="H81" s="39" t="s">
        <v>194</v>
      </c>
    </row>
    <row r="82" spans="1:8" x14ac:dyDescent="0.25">
      <c r="B82" s="37">
        <v>16</v>
      </c>
      <c r="C82" s="37" t="s">
        <v>492</v>
      </c>
      <c r="D82" s="37">
        <v>9041</v>
      </c>
      <c r="E82" s="38">
        <v>373</v>
      </c>
      <c r="F82" s="39"/>
      <c r="G82" s="39" t="s">
        <v>527</v>
      </c>
      <c r="H82" s="39" t="s">
        <v>194</v>
      </c>
    </row>
    <row r="83" spans="1:8" x14ac:dyDescent="0.25">
      <c r="B83" s="37">
        <v>17</v>
      </c>
      <c r="C83" s="37" t="s">
        <v>97</v>
      </c>
      <c r="D83" s="37">
        <v>9007</v>
      </c>
      <c r="E83" s="38">
        <v>371</v>
      </c>
      <c r="F83" s="39"/>
      <c r="G83" s="39" t="s">
        <v>527</v>
      </c>
      <c r="H83" s="39" t="s">
        <v>194</v>
      </c>
    </row>
    <row r="84" spans="1:8" x14ac:dyDescent="0.25">
      <c r="B84" s="37">
        <v>18</v>
      </c>
      <c r="C84" s="37" t="s">
        <v>21</v>
      </c>
      <c r="D84" s="37">
        <v>9005</v>
      </c>
      <c r="E84" s="38">
        <v>362</v>
      </c>
      <c r="F84" s="39"/>
      <c r="G84" s="39" t="s">
        <v>527</v>
      </c>
      <c r="H84" s="39" t="s">
        <v>194</v>
      </c>
    </row>
    <row r="85" spans="1:8" x14ac:dyDescent="0.25">
      <c r="B85" s="37">
        <v>19</v>
      </c>
      <c r="C85" s="37" t="s">
        <v>175</v>
      </c>
      <c r="D85" s="37">
        <v>9056</v>
      </c>
      <c r="E85" s="38">
        <v>320</v>
      </c>
      <c r="F85" s="39"/>
      <c r="G85" s="39" t="s">
        <v>527</v>
      </c>
      <c r="H85" s="39" t="s">
        <v>194</v>
      </c>
    </row>
    <row r="86" spans="1:8" x14ac:dyDescent="0.25">
      <c r="B86" s="37">
        <v>21</v>
      </c>
      <c r="C86" s="37" t="s">
        <v>495</v>
      </c>
      <c r="D86" s="37">
        <v>9014</v>
      </c>
      <c r="E86" s="38">
        <v>279</v>
      </c>
      <c r="F86" s="39"/>
      <c r="G86" s="39" t="s">
        <v>527</v>
      </c>
      <c r="H86" s="39" t="s">
        <v>194</v>
      </c>
    </row>
    <row r="87" spans="1:8" x14ac:dyDescent="0.25">
      <c r="B87" s="37">
        <v>20</v>
      </c>
      <c r="C87" s="37" t="s">
        <v>494</v>
      </c>
      <c r="D87" s="37">
        <v>9072</v>
      </c>
      <c r="E87" s="38">
        <v>315</v>
      </c>
      <c r="F87" s="39"/>
      <c r="G87" s="39" t="s">
        <v>527</v>
      </c>
      <c r="H87" s="39" t="s">
        <v>194</v>
      </c>
    </row>
    <row r="88" spans="1:8" x14ac:dyDescent="0.25">
      <c r="A88" s="40" t="s">
        <v>140</v>
      </c>
      <c r="B88" s="40"/>
      <c r="C88" s="40"/>
      <c r="D88" s="40"/>
      <c r="E88" s="40"/>
      <c r="F88" s="41">
        <f>SUM(F67:F87)</f>
        <v>14</v>
      </c>
      <c r="G88" s="41"/>
      <c r="H88" s="41"/>
    </row>
    <row r="89" spans="1:8" x14ac:dyDescent="0.25">
      <c r="A89" t="s">
        <v>122</v>
      </c>
      <c r="B89">
        <v>1</v>
      </c>
      <c r="C89" t="s">
        <v>102</v>
      </c>
      <c r="D89">
        <v>9007</v>
      </c>
      <c r="E89" s="1">
        <v>1530</v>
      </c>
      <c r="F89" s="4">
        <v>1</v>
      </c>
      <c r="G89" s="4" t="s">
        <v>527</v>
      </c>
      <c r="H89" s="4" t="s">
        <v>196</v>
      </c>
    </row>
    <row r="90" spans="1:8" x14ac:dyDescent="0.25">
      <c r="B90">
        <v>2</v>
      </c>
      <c r="C90" t="s">
        <v>19</v>
      </c>
      <c r="D90">
        <v>9079</v>
      </c>
      <c r="E90" s="1">
        <v>1519</v>
      </c>
      <c r="F90" s="4">
        <v>1</v>
      </c>
      <c r="G90" s="4" t="s">
        <v>527</v>
      </c>
      <c r="H90" s="4" t="s">
        <v>196</v>
      </c>
    </row>
    <row r="91" spans="1:8" x14ac:dyDescent="0.25">
      <c r="B91">
        <v>3</v>
      </c>
      <c r="C91" t="s">
        <v>103</v>
      </c>
      <c r="D91">
        <v>9007</v>
      </c>
      <c r="E91" s="1">
        <v>1509</v>
      </c>
      <c r="F91" s="4">
        <v>1</v>
      </c>
      <c r="G91" s="4" t="s">
        <v>527</v>
      </c>
      <c r="H91" s="4" t="s">
        <v>196</v>
      </c>
    </row>
    <row r="92" spans="1:8" x14ac:dyDescent="0.25">
      <c r="B92">
        <v>4</v>
      </c>
      <c r="C92" t="s">
        <v>161</v>
      </c>
      <c r="D92">
        <v>9014</v>
      </c>
      <c r="E92" s="1">
        <v>1507</v>
      </c>
      <c r="F92" s="4">
        <v>1</v>
      </c>
      <c r="G92" s="4" t="s">
        <v>527</v>
      </c>
      <c r="H92" s="4" t="s">
        <v>196</v>
      </c>
    </row>
    <row r="93" spans="1:8" x14ac:dyDescent="0.25">
      <c r="B93">
        <v>5</v>
      </c>
      <c r="C93" t="s">
        <v>24</v>
      </c>
      <c r="D93">
        <v>9054</v>
      </c>
      <c r="E93" s="1">
        <v>697</v>
      </c>
      <c r="F93" s="4">
        <v>1</v>
      </c>
      <c r="G93" s="4" t="s">
        <v>527</v>
      </c>
      <c r="H93" s="4" t="s">
        <v>196</v>
      </c>
    </row>
    <row r="94" spans="1:8" x14ac:dyDescent="0.25">
      <c r="B94">
        <v>6</v>
      </c>
      <c r="C94" t="s">
        <v>466</v>
      </c>
      <c r="D94">
        <v>9041</v>
      </c>
      <c r="E94" s="1">
        <v>618</v>
      </c>
      <c r="F94" s="4">
        <v>1</v>
      </c>
      <c r="G94" s="4" t="s">
        <v>527</v>
      </c>
      <c r="H94" s="4" t="s">
        <v>196</v>
      </c>
    </row>
    <row r="95" spans="1:8" x14ac:dyDescent="0.25">
      <c r="B95" s="37">
        <v>7</v>
      </c>
      <c r="C95" s="37" t="s">
        <v>173</v>
      </c>
      <c r="D95" s="37">
        <v>9009</v>
      </c>
      <c r="E95" s="38">
        <v>396</v>
      </c>
      <c r="F95" s="39"/>
      <c r="G95" s="39" t="s">
        <v>527</v>
      </c>
      <c r="H95" s="39" t="s">
        <v>194</v>
      </c>
    </row>
    <row r="96" spans="1:8" x14ac:dyDescent="0.25">
      <c r="B96" s="37">
        <v>8</v>
      </c>
      <c r="C96" s="37" t="s">
        <v>22</v>
      </c>
      <c r="D96" s="37">
        <v>9009</v>
      </c>
      <c r="E96" s="38">
        <v>387</v>
      </c>
      <c r="F96" s="39"/>
      <c r="G96" s="39" t="s">
        <v>527</v>
      </c>
      <c r="H96" s="39" t="s">
        <v>194</v>
      </c>
    </row>
    <row r="97" spans="1:8" x14ac:dyDescent="0.25">
      <c r="B97" s="37">
        <v>9</v>
      </c>
      <c r="C97" s="37" t="s">
        <v>493</v>
      </c>
      <c r="D97" s="37">
        <v>9067</v>
      </c>
      <c r="E97" s="38">
        <v>346</v>
      </c>
      <c r="F97" s="39"/>
      <c r="G97" s="39" t="s">
        <v>527</v>
      </c>
      <c r="H97" s="39" t="s">
        <v>194</v>
      </c>
    </row>
    <row r="98" spans="1:8" x14ac:dyDescent="0.25">
      <c r="B98" s="37">
        <v>10</v>
      </c>
      <c r="C98" s="37" t="s">
        <v>151</v>
      </c>
      <c r="D98" s="37">
        <v>9007</v>
      </c>
      <c r="E98" s="38">
        <v>345</v>
      </c>
      <c r="F98" s="39"/>
      <c r="G98" s="39" t="s">
        <v>527</v>
      </c>
      <c r="H98" s="39" t="s">
        <v>194</v>
      </c>
    </row>
    <row r="99" spans="1:8" x14ac:dyDescent="0.25">
      <c r="B99" s="37">
        <v>11</v>
      </c>
      <c r="C99" s="37" t="s">
        <v>466</v>
      </c>
      <c r="D99" s="37">
        <v>9041</v>
      </c>
      <c r="E99" s="38">
        <v>337</v>
      </c>
      <c r="F99" s="39"/>
      <c r="G99" s="39" t="s">
        <v>527</v>
      </c>
      <c r="H99" s="39" t="s">
        <v>194</v>
      </c>
    </row>
    <row r="100" spans="1:8" x14ac:dyDescent="0.25">
      <c r="A100" s="40" t="s">
        <v>141</v>
      </c>
      <c r="B100" s="40"/>
      <c r="C100" s="40"/>
      <c r="D100" s="40"/>
      <c r="E100" s="40"/>
      <c r="F100" s="41">
        <f>SUM(F89:F99)</f>
        <v>6</v>
      </c>
      <c r="G100" s="41"/>
      <c r="H100" s="41"/>
    </row>
    <row r="101" spans="1:8" x14ac:dyDescent="0.25">
      <c r="A101" t="s">
        <v>123</v>
      </c>
      <c r="B101">
        <v>1</v>
      </c>
      <c r="C101" t="s">
        <v>386</v>
      </c>
      <c r="D101">
        <v>9066</v>
      </c>
      <c r="E101" s="1">
        <v>618</v>
      </c>
      <c r="F101" s="4">
        <v>1</v>
      </c>
      <c r="G101" s="4" t="s">
        <v>525</v>
      </c>
      <c r="H101" s="4" t="s">
        <v>196</v>
      </c>
    </row>
    <row r="102" spans="1:8" x14ac:dyDescent="0.25">
      <c r="B102">
        <v>2</v>
      </c>
      <c r="C102" t="s">
        <v>29</v>
      </c>
      <c r="D102">
        <v>9072</v>
      </c>
      <c r="E102" s="1">
        <v>482</v>
      </c>
      <c r="F102" s="4">
        <v>1</v>
      </c>
      <c r="G102" s="4" t="s">
        <v>525</v>
      </c>
      <c r="H102" s="4" t="s">
        <v>196</v>
      </c>
    </row>
    <row r="103" spans="1:8" x14ac:dyDescent="0.25">
      <c r="B103">
        <v>3</v>
      </c>
      <c r="C103" t="s">
        <v>390</v>
      </c>
      <c r="D103">
        <v>9009</v>
      </c>
      <c r="E103" s="1">
        <v>476</v>
      </c>
      <c r="F103" s="4">
        <v>1</v>
      </c>
      <c r="G103" s="4" t="s">
        <v>525</v>
      </c>
      <c r="H103" s="4" t="s">
        <v>196</v>
      </c>
    </row>
    <row r="104" spans="1:8" x14ac:dyDescent="0.25">
      <c r="A104" s="40" t="s">
        <v>142</v>
      </c>
      <c r="B104" s="40"/>
      <c r="C104" s="40"/>
      <c r="D104" s="40"/>
      <c r="E104" s="40"/>
      <c r="F104" s="41">
        <f>SUM(F101:F103)</f>
        <v>3</v>
      </c>
      <c r="G104" s="41"/>
      <c r="H104" s="41"/>
    </row>
    <row r="105" spans="1:8" x14ac:dyDescent="0.25">
      <c r="A105" t="s">
        <v>124</v>
      </c>
      <c r="B105">
        <v>1</v>
      </c>
      <c r="C105" t="s">
        <v>32</v>
      </c>
      <c r="D105">
        <v>9066</v>
      </c>
      <c r="E105" s="1">
        <v>567</v>
      </c>
      <c r="F105" s="4">
        <v>1</v>
      </c>
      <c r="G105" s="4" t="s">
        <v>525</v>
      </c>
      <c r="H105" s="4" t="s">
        <v>196</v>
      </c>
    </row>
    <row r="106" spans="1:8" x14ac:dyDescent="0.25">
      <c r="B106">
        <v>2</v>
      </c>
      <c r="C106" t="s">
        <v>33</v>
      </c>
      <c r="D106">
        <v>9072</v>
      </c>
      <c r="E106" s="1">
        <v>276</v>
      </c>
      <c r="F106" s="4">
        <v>1</v>
      </c>
      <c r="G106" s="4" t="s">
        <v>525</v>
      </c>
      <c r="H106" s="4" t="s">
        <v>196</v>
      </c>
    </row>
    <row r="107" spans="1:8" x14ac:dyDescent="0.25">
      <c r="B107">
        <v>3</v>
      </c>
      <c r="C107" t="s">
        <v>480</v>
      </c>
      <c r="D107">
        <v>9009</v>
      </c>
      <c r="E107" s="1">
        <v>275</v>
      </c>
      <c r="F107" s="4">
        <v>1</v>
      </c>
      <c r="G107" s="4" t="s">
        <v>525</v>
      </c>
      <c r="H107" s="4" t="s">
        <v>196</v>
      </c>
    </row>
    <row r="108" spans="1:8" x14ac:dyDescent="0.25">
      <c r="B108">
        <v>4</v>
      </c>
      <c r="C108" t="s">
        <v>34</v>
      </c>
      <c r="D108">
        <v>9035</v>
      </c>
      <c r="E108" s="1">
        <v>238</v>
      </c>
      <c r="F108" s="4">
        <v>1</v>
      </c>
      <c r="G108" s="4" t="s">
        <v>525</v>
      </c>
      <c r="H108" s="4" t="s">
        <v>196</v>
      </c>
    </row>
    <row r="109" spans="1:8" x14ac:dyDescent="0.25">
      <c r="B109" s="37">
        <v>5</v>
      </c>
      <c r="C109" s="37" t="s">
        <v>482</v>
      </c>
      <c r="D109" s="37">
        <v>9009</v>
      </c>
      <c r="E109" s="38">
        <v>235</v>
      </c>
      <c r="F109" s="39"/>
      <c r="G109" s="39" t="s">
        <v>525</v>
      </c>
      <c r="H109" s="39" t="s">
        <v>194</v>
      </c>
    </row>
    <row r="110" spans="1:8" x14ac:dyDescent="0.25">
      <c r="A110" s="40" t="s">
        <v>143</v>
      </c>
      <c r="B110" s="40"/>
      <c r="C110" s="40"/>
      <c r="D110" s="40"/>
      <c r="E110" s="40"/>
      <c r="F110" s="41">
        <f>SUM(F105:F109)</f>
        <v>4</v>
      </c>
      <c r="G110" s="41"/>
      <c r="H110" s="41"/>
    </row>
    <row r="111" spans="1:8" x14ac:dyDescent="0.25">
      <c r="A111" t="s">
        <v>125</v>
      </c>
      <c r="B111">
        <v>1</v>
      </c>
      <c r="C111" t="s">
        <v>31</v>
      </c>
      <c r="D111">
        <v>9035</v>
      </c>
      <c r="E111" s="1">
        <v>577</v>
      </c>
      <c r="F111" s="4">
        <v>1</v>
      </c>
      <c r="G111" s="4" t="s">
        <v>527</v>
      </c>
      <c r="H111" s="4" t="s">
        <v>196</v>
      </c>
    </row>
    <row r="112" spans="1:8" x14ac:dyDescent="0.25">
      <c r="B112">
        <v>2</v>
      </c>
      <c r="C112" t="s">
        <v>160</v>
      </c>
      <c r="D112">
        <v>9035</v>
      </c>
      <c r="E112" s="1">
        <v>480</v>
      </c>
      <c r="F112" s="4">
        <v>1</v>
      </c>
      <c r="G112" s="4" t="s">
        <v>527</v>
      </c>
      <c r="H112" s="4" t="s">
        <v>196</v>
      </c>
    </row>
    <row r="113" spans="1:8" x14ac:dyDescent="0.25">
      <c r="B113">
        <v>3</v>
      </c>
      <c r="C113" t="s">
        <v>401</v>
      </c>
      <c r="D113">
        <v>9072</v>
      </c>
      <c r="E113" s="1">
        <v>457</v>
      </c>
      <c r="F113" s="4">
        <v>1</v>
      </c>
      <c r="G113" s="4" t="s">
        <v>527</v>
      </c>
      <c r="H113" s="4" t="s">
        <v>196</v>
      </c>
    </row>
    <row r="114" spans="1:8" x14ac:dyDescent="0.25">
      <c r="B114" s="37">
        <v>4</v>
      </c>
      <c r="C114" s="37" t="s">
        <v>104</v>
      </c>
      <c r="D114" s="37">
        <v>9035</v>
      </c>
      <c r="E114" s="38">
        <v>279</v>
      </c>
      <c r="F114" s="39"/>
      <c r="G114" s="39" t="s">
        <v>527</v>
      </c>
      <c r="H114" s="39" t="s">
        <v>194</v>
      </c>
    </row>
    <row r="115" spans="1:8" x14ac:dyDescent="0.25">
      <c r="B115" s="37">
        <v>5</v>
      </c>
      <c r="C115" s="37" t="s">
        <v>37</v>
      </c>
      <c r="D115" s="37">
        <v>9066</v>
      </c>
      <c r="E115" s="38">
        <v>241</v>
      </c>
      <c r="F115" s="39"/>
      <c r="G115" s="39" t="s">
        <v>527</v>
      </c>
      <c r="H115" s="39" t="s">
        <v>194</v>
      </c>
    </row>
    <row r="116" spans="1:8" x14ac:dyDescent="0.25">
      <c r="B116" s="37">
        <v>6</v>
      </c>
      <c r="C116" s="37" t="s">
        <v>483</v>
      </c>
      <c r="D116" s="37">
        <v>9057</v>
      </c>
      <c r="E116" s="38">
        <v>218</v>
      </c>
      <c r="F116" s="39"/>
      <c r="G116" s="39" t="s">
        <v>527</v>
      </c>
      <c r="H116" s="39" t="s">
        <v>194</v>
      </c>
    </row>
    <row r="117" spans="1:8" x14ac:dyDescent="0.25">
      <c r="A117" s="40" t="s">
        <v>144</v>
      </c>
      <c r="B117" s="40"/>
      <c r="C117" s="40"/>
      <c r="D117" s="40"/>
      <c r="E117" s="40"/>
      <c r="F117" s="41">
        <f>SUM(F111:F116)</f>
        <v>3</v>
      </c>
      <c r="G117" s="41"/>
      <c r="H117" s="41"/>
    </row>
    <row r="118" spans="1:8" x14ac:dyDescent="0.25">
      <c r="A118" t="s">
        <v>126</v>
      </c>
      <c r="B118">
        <v>1</v>
      </c>
      <c r="C118" t="s">
        <v>105</v>
      </c>
      <c r="D118">
        <v>9066</v>
      </c>
      <c r="E118" s="1">
        <v>1067</v>
      </c>
      <c r="F118" s="4">
        <v>1</v>
      </c>
      <c r="G118" s="4" t="s">
        <v>527</v>
      </c>
      <c r="H118" s="4" t="s">
        <v>196</v>
      </c>
    </row>
    <row r="119" spans="1:8" x14ac:dyDescent="0.25">
      <c r="B119">
        <v>2</v>
      </c>
      <c r="C119" t="s">
        <v>39</v>
      </c>
      <c r="D119">
        <v>9004</v>
      </c>
      <c r="E119" s="1">
        <v>213</v>
      </c>
      <c r="F119" s="4">
        <v>1</v>
      </c>
      <c r="G119" s="4" t="s">
        <v>527</v>
      </c>
      <c r="H119" s="4" t="s">
        <v>196</v>
      </c>
    </row>
    <row r="120" spans="1:8" x14ac:dyDescent="0.25">
      <c r="A120" s="40" t="s">
        <v>145</v>
      </c>
      <c r="B120" s="40"/>
      <c r="C120" s="40"/>
      <c r="D120" s="40"/>
      <c r="E120" s="40"/>
      <c r="F120" s="41">
        <f>SUM(F118:F119)</f>
        <v>2</v>
      </c>
      <c r="G120" s="41"/>
      <c r="H120" s="41"/>
    </row>
    <row r="121" spans="1:8" x14ac:dyDescent="0.25">
      <c r="A121" t="s">
        <v>127</v>
      </c>
      <c r="B121">
        <v>1</v>
      </c>
      <c r="C121" t="s">
        <v>106</v>
      </c>
      <c r="D121">
        <v>9072</v>
      </c>
      <c r="E121" s="1">
        <v>1168</v>
      </c>
      <c r="F121" s="4">
        <v>1</v>
      </c>
      <c r="G121" s="4" t="s">
        <v>527</v>
      </c>
      <c r="H121" s="4" t="s">
        <v>196</v>
      </c>
    </row>
    <row r="122" spans="1:8" x14ac:dyDescent="0.25">
      <c r="B122">
        <v>2</v>
      </c>
      <c r="C122" t="s">
        <v>41</v>
      </c>
      <c r="D122">
        <v>9056</v>
      </c>
      <c r="E122" s="1">
        <v>1142</v>
      </c>
      <c r="F122" s="4">
        <v>1</v>
      </c>
      <c r="G122" s="4" t="s">
        <v>527</v>
      </c>
      <c r="H122" s="4" t="s">
        <v>196</v>
      </c>
    </row>
    <row r="123" spans="1:8" x14ac:dyDescent="0.25">
      <c r="B123">
        <v>3</v>
      </c>
      <c r="C123" t="s">
        <v>107</v>
      </c>
      <c r="D123">
        <v>9029</v>
      </c>
      <c r="E123" s="1">
        <v>1048</v>
      </c>
      <c r="F123" s="4">
        <v>1</v>
      </c>
      <c r="G123" s="4" t="s">
        <v>527</v>
      </c>
      <c r="H123" s="4" t="s">
        <v>196</v>
      </c>
    </row>
    <row r="124" spans="1:8" x14ac:dyDescent="0.25">
      <c r="B124" s="37">
        <v>4</v>
      </c>
      <c r="C124" s="37" t="s">
        <v>484</v>
      </c>
      <c r="D124" s="37">
        <v>9043</v>
      </c>
      <c r="E124" s="38">
        <v>192</v>
      </c>
      <c r="F124" s="39"/>
      <c r="G124" s="39" t="s">
        <v>527</v>
      </c>
      <c r="H124" s="39" t="s">
        <v>194</v>
      </c>
    </row>
    <row r="125" spans="1:8" x14ac:dyDescent="0.25">
      <c r="B125" s="37">
        <v>5</v>
      </c>
      <c r="C125" s="37" t="s">
        <v>485</v>
      </c>
      <c r="D125" s="37">
        <v>9043</v>
      </c>
      <c r="E125" s="38">
        <v>185</v>
      </c>
      <c r="F125" s="39"/>
      <c r="G125" s="39" t="s">
        <v>527</v>
      </c>
      <c r="H125" s="39" t="s">
        <v>194</v>
      </c>
    </row>
    <row r="126" spans="1:8" x14ac:dyDescent="0.25">
      <c r="B126" s="37">
        <v>6</v>
      </c>
      <c r="C126" s="37" t="s">
        <v>487</v>
      </c>
      <c r="D126" s="37">
        <v>9072</v>
      </c>
      <c r="E126" s="38" t="s">
        <v>193</v>
      </c>
      <c r="F126" s="39"/>
      <c r="G126" s="39" t="s">
        <v>527</v>
      </c>
      <c r="H126" s="39" t="s">
        <v>194</v>
      </c>
    </row>
    <row r="127" spans="1:8" x14ac:dyDescent="0.25">
      <c r="A127" s="40" t="s">
        <v>146</v>
      </c>
      <c r="B127" s="40"/>
      <c r="C127" s="40"/>
      <c r="D127" s="40"/>
      <c r="E127" s="40"/>
      <c r="F127" s="41">
        <f>SUM(F121:F126)</f>
        <v>3</v>
      </c>
      <c r="G127" s="41"/>
      <c r="H127" s="41"/>
    </row>
    <row r="128" spans="1:8" x14ac:dyDescent="0.25">
      <c r="A128" t="s">
        <v>128</v>
      </c>
      <c r="B128">
        <v>1</v>
      </c>
      <c r="C128" t="s">
        <v>108</v>
      </c>
      <c r="D128">
        <v>9072</v>
      </c>
      <c r="E128" s="1">
        <v>1334</v>
      </c>
      <c r="F128" s="4">
        <v>1</v>
      </c>
      <c r="G128" s="4" t="s">
        <v>527</v>
      </c>
      <c r="H128" s="4" t="s">
        <v>196</v>
      </c>
    </row>
    <row r="129" spans="1:8" x14ac:dyDescent="0.25">
      <c r="B129">
        <v>2</v>
      </c>
      <c r="C129" t="s">
        <v>419</v>
      </c>
      <c r="D129">
        <v>9014</v>
      </c>
      <c r="E129" s="1">
        <v>1316</v>
      </c>
      <c r="F129" s="4">
        <v>1</v>
      </c>
      <c r="G129" s="4" t="s">
        <v>527</v>
      </c>
      <c r="H129" s="4" t="s">
        <v>196</v>
      </c>
    </row>
    <row r="130" spans="1:8" x14ac:dyDescent="0.25">
      <c r="B130">
        <v>3</v>
      </c>
      <c r="C130" t="s">
        <v>46</v>
      </c>
      <c r="D130">
        <v>9014</v>
      </c>
      <c r="E130" s="1">
        <v>1315</v>
      </c>
      <c r="F130" s="4">
        <v>1</v>
      </c>
      <c r="G130" s="4" t="s">
        <v>527</v>
      </c>
      <c r="H130" s="4" t="s">
        <v>196</v>
      </c>
    </row>
    <row r="131" spans="1:8" x14ac:dyDescent="0.25">
      <c r="B131">
        <v>4</v>
      </c>
      <c r="C131" t="s">
        <v>45</v>
      </c>
      <c r="D131">
        <v>9013</v>
      </c>
      <c r="E131" s="1">
        <v>1277</v>
      </c>
      <c r="F131" s="4">
        <v>1</v>
      </c>
      <c r="G131" s="4" t="s">
        <v>527</v>
      </c>
      <c r="H131" s="4" t="s">
        <v>196</v>
      </c>
    </row>
    <row r="132" spans="1:8" x14ac:dyDescent="0.25">
      <c r="B132">
        <v>5</v>
      </c>
      <c r="C132" t="s">
        <v>429</v>
      </c>
      <c r="D132">
        <v>9013</v>
      </c>
      <c r="E132" s="1">
        <v>1265</v>
      </c>
      <c r="F132" s="4">
        <v>1</v>
      </c>
      <c r="G132" s="4" t="s">
        <v>527</v>
      </c>
      <c r="H132" s="4" t="s">
        <v>196</v>
      </c>
    </row>
    <row r="133" spans="1:8" x14ac:dyDescent="0.25">
      <c r="B133">
        <v>6</v>
      </c>
      <c r="C133" t="s">
        <v>150</v>
      </c>
      <c r="D133">
        <v>9035</v>
      </c>
      <c r="E133" s="1">
        <v>1211</v>
      </c>
      <c r="F133" s="4">
        <v>1</v>
      </c>
      <c r="G133" s="4" t="s">
        <v>527</v>
      </c>
      <c r="H133" s="4" t="s">
        <v>196</v>
      </c>
    </row>
    <row r="134" spans="1:8" x14ac:dyDescent="0.25">
      <c r="B134">
        <v>7</v>
      </c>
      <c r="C134" t="s">
        <v>48</v>
      </c>
      <c r="D134">
        <v>9067</v>
      </c>
      <c r="E134" s="1">
        <v>913</v>
      </c>
      <c r="F134" s="4">
        <v>1</v>
      </c>
      <c r="G134" s="4" t="s">
        <v>527</v>
      </c>
      <c r="H134" s="4" t="s">
        <v>196</v>
      </c>
    </row>
    <row r="135" spans="1:8" x14ac:dyDescent="0.25">
      <c r="B135" s="37">
        <v>8</v>
      </c>
      <c r="C135" s="37" t="s">
        <v>109</v>
      </c>
      <c r="D135" s="37">
        <v>9079</v>
      </c>
      <c r="E135" s="38">
        <v>305</v>
      </c>
      <c r="F135" s="39"/>
      <c r="G135" s="39" t="s">
        <v>527</v>
      </c>
      <c r="H135" s="39" t="s">
        <v>194</v>
      </c>
    </row>
    <row r="136" spans="1:8" x14ac:dyDescent="0.25">
      <c r="B136" s="37">
        <v>9</v>
      </c>
      <c r="C136" s="37" t="s">
        <v>481</v>
      </c>
      <c r="D136" s="37">
        <v>9053</v>
      </c>
      <c r="E136" s="38">
        <v>265</v>
      </c>
      <c r="F136" s="39"/>
      <c r="G136" s="39" t="s">
        <v>527</v>
      </c>
      <c r="H136" s="39" t="s">
        <v>194</v>
      </c>
    </row>
    <row r="137" spans="1:8" x14ac:dyDescent="0.25">
      <c r="B137" s="37">
        <v>10</v>
      </c>
      <c r="C137" s="37" t="s">
        <v>47</v>
      </c>
      <c r="D137" s="37">
        <v>9013</v>
      </c>
      <c r="E137" s="38">
        <v>254</v>
      </c>
      <c r="F137" s="39"/>
      <c r="G137" s="39" t="s">
        <v>527</v>
      </c>
      <c r="H137" s="39" t="s">
        <v>194</v>
      </c>
    </row>
    <row r="138" spans="1:8" x14ac:dyDescent="0.25">
      <c r="B138" s="37">
        <v>11</v>
      </c>
      <c r="C138" s="37" t="s">
        <v>486</v>
      </c>
      <c r="D138" s="37">
        <v>9043</v>
      </c>
      <c r="E138" s="38">
        <v>182</v>
      </c>
      <c r="F138" s="39"/>
      <c r="G138" s="39" t="s">
        <v>527</v>
      </c>
      <c r="H138" s="39" t="s">
        <v>194</v>
      </c>
    </row>
    <row r="139" spans="1:8" x14ac:dyDescent="0.25">
      <c r="A139" s="40" t="s">
        <v>147</v>
      </c>
      <c r="B139" s="40"/>
      <c r="C139" s="40"/>
      <c r="D139" s="40"/>
      <c r="E139" s="40"/>
      <c r="F139" s="41">
        <f>SUM(F128:F138)</f>
        <v>7</v>
      </c>
      <c r="G139" s="41"/>
      <c r="H139" s="41"/>
    </row>
    <row r="140" spans="1:8" x14ac:dyDescent="0.25">
      <c r="A140" t="s">
        <v>187</v>
      </c>
      <c r="B140">
        <v>1</v>
      </c>
      <c r="C140" t="s">
        <v>27</v>
      </c>
      <c r="D140">
        <v>9072</v>
      </c>
      <c r="E140" s="1">
        <v>437</v>
      </c>
      <c r="F140" s="4">
        <v>1</v>
      </c>
      <c r="G140" s="4" t="s">
        <v>527</v>
      </c>
      <c r="H140" s="4" t="s">
        <v>196</v>
      </c>
    </row>
    <row r="141" spans="1:8" x14ac:dyDescent="0.25">
      <c r="B141">
        <v>2</v>
      </c>
      <c r="C141" t="s">
        <v>489</v>
      </c>
      <c r="D141">
        <v>9009</v>
      </c>
      <c r="E141" s="1">
        <v>238</v>
      </c>
      <c r="F141" s="4">
        <v>1</v>
      </c>
      <c r="G141" s="4" t="s">
        <v>527</v>
      </c>
      <c r="H141" s="4" t="s">
        <v>196</v>
      </c>
    </row>
    <row r="142" spans="1:8" x14ac:dyDescent="0.25">
      <c r="A142" s="40" t="s">
        <v>188</v>
      </c>
      <c r="B142" s="40"/>
      <c r="C142" s="40"/>
      <c r="D142" s="40"/>
      <c r="E142" s="40"/>
      <c r="F142" s="41">
        <f>SUM(F140:F141)</f>
        <v>2</v>
      </c>
      <c r="G142" s="41"/>
      <c r="H142" s="41"/>
    </row>
    <row r="143" spans="1:8" x14ac:dyDescent="0.25">
      <c r="A143" t="s">
        <v>449</v>
      </c>
      <c r="B143">
        <v>1</v>
      </c>
      <c r="C143" t="s">
        <v>43</v>
      </c>
      <c r="D143">
        <v>9072</v>
      </c>
      <c r="E143" s="1">
        <v>532</v>
      </c>
      <c r="F143" s="4">
        <v>1</v>
      </c>
      <c r="G143" s="4" t="s">
        <v>525</v>
      </c>
      <c r="H143" s="4" t="s">
        <v>196</v>
      </c>
    </row>
    <row r="144" spans="1:8" x14ac:dyDescent="0.25">
      <c r="A144" s="40" t="s">
        <v>452</v>
      </c>
      <c r="B144" s="40"/>
      <c r="C144" s="40"/>
      <c r="D144" s="40"/>
      <c r="E144" s="40"/>
      <c r="F144" s="41">
        <f>SUM(F143)</f>
        <v>1</v>
      </c>
      <c r="G144" s="41"/>
      <c r="H144" s="41"/>
    </row>
    <row r="145" spans="1:8" x14ac:dyDescent="0.25">
      <c r="A145" t="s">
        <v>451</v>
      </c>
      <c r="B145">
        <v>1</v>
      </c>
      <c r="C145" t="s">
        <v>153</v>
      </c>
      <c r="D145">
        <v>9014</v>
      </c>
      <c r="E145" s="1">
        <v>980</v>
      </c>
      <c r="F145" s="4">
        <v>1</v>
      </c>
      <c r="G145" s="4" t="s">
        <v>526</v>
      </c>
      <c r="H145" s="4" t="s">
        <v>196</v>
      </c>
    </row>
    <row r="146" spans="1:8" x14ac:dyDescent="0.25">
      <c r="B146">
        <v>2</v>
      </c>
      <c r="C146" t="s">
        <v>159</v>
      </c>
      <c r="D146">
        <v>9085</v>
      </c>
      <c r="E146" s="1">
        <v>728</v>
      </c>
      <c r="F146" s="4">
        <v>1</v>
      </c>
      <c r="G146" s="4" t="s">
        <v>526</v>
      </c>
      <c r="H146" s="4" t="s">
        <v>196</v>
      </c>
    </row>
    <row r="147" spans="1:8" x14ac:dyDescent="0.25">
      <c r="B147">
        <v>3</v>
      </c>
      <c r="C147" t="s">
        <v>186</v>
      </c>
      <c r="D147">
        <v>9082</v>
      </c>
      <c r="E147" s="1">
        <v>205</v>
      </c>
      <c r="F147" s="4">
        <v>1</v>
      </c>
      <c r="G147" s="4" t="s">
        <v>526</v>
      </c>
      <c r="H147" s="4" t="s">
        <v>196</v>
      </c>
    </row>
    <row r="148" spans="1:8" x14ac:dyDescent="0.25">
      <c r="B148" s="37">
        <v>4</v>
      </c>
      <c r="C148" s="37" t="s">
        <v>509</v>
      </c>
      <c r="D148" s="37">
        <v>9043</v>
      </c>
      <c r="E148" s="38">
        <v>74</v>
      </c>
      <c r="F148" s="39"/>
      <c r="G148" s="39" t="s">
        <v>526</v>
      </c>
      <c r="H148" s="39" t="s">
        <v>194</v>
      </c>
    </row>
    <row r="149" spans="1:8" x14ac:dyDescent="0.25">
      <c r="A149" s="40" t="s">
        <v>453</v>
      </c>
      <c r="B149" s="40"/>
      <c r="C149" s="40"/>
      <c r="D149" s="40"/>
      <c r="E149" s="40"/>
      <c r="F149" s="41">
        <f>SUM(F145:F148)</f>
        <v>3</v>
      </c>
      <c r="G149" s="41"/>
      <c r="H149" s="41"/>
    </row>
    <row r="150" spans="1:8" x14ac:dyDescent="0.25">
      <c r="A150" t="s">
        <v>450</v>
      </c>
      <c r="B150">
        <v>1</v>
      </c>
      <c r="C150" t="s">
        <v>154</v>
      </c>
      <c r="D150">
        <v>9079</v>
      </c>
      <c r="E150" s="1">
        <v>1175</v>
      </c>
      <c r="F150" s="4">
        <v>1</v>
      </c>
      <c r="G150" s="4" t="s">
        <v>526</v>
      </c>
      <c r="H150" s="4" t="s">
        <v>196</v>
      </c>
    </row>
    <row r="151" spans="1:8" x14ac:dyDescent="0.25">
      <c r="B151">
        <v>2</v>
      </c>
      <c r="C151" t="s">
        <v>156</v>
      </c>
      <c r="D151">
        <v>9085</v>
      </c>
      <c r="E151" s="1">
        <v>1046</v>
      </c>
      <c r="F151" s="4">
        <v>1</v>
      </c>
      <c r="G151" s="4" t="s">
        <v>526</v>
      </c>
      <c r="H151" s="4" t="s">
        <v>196</v>
      </c>
    </row>
    <row r="152" spans="1:8" x14ac:dyDescent="0.25">
      <c r="B152">
        <v>3</v>
      </c>
      <c r="C152" t="s">
        <v>181</v>
      </c>
      <c r="D152">
        <v>9082</v>
      </c>
      <c r="E152" s="1">
        <v>943</v>
      </c>
      <c r="F152" s="4">
        <v>1</v>
      </c>
      <c r="G152" s="4" t="s">
        <v>526</v>
      </c>
      <c r="H152" s="4" t="s">
        <v>196</v>
      </c>
    </row>
    <row r="153" spans="1:8" x14ac:dyDescent="0.25">
      <c r="B153">
        <v>4</v>
      </c>
      <c r="C153" t="s">
        <v>182</v>
      </c>
      <c r="D153">
        <v>9029</v>
      </c>
      <c r="E153" s="1">
        <v>903</v>
      </c>
      <c r="F153" s="4">
        <v>1</v>
      </c>
      <c r="G153" s="4" t="s">
        <v>526</v>
      </c>
      <c r="H153" s="4" t="s">
        <v>196</v>
      </c>
    </row>
    <row r="154" spans="1:8" x14ac:dyDescent="0.25">
      <c r="B154">
        <v>5</v>
      </c>
      <c r="C154" t="s">
        <v>155</v>
      </c>
      <c r="D154">
        <v>9085</v>
      </c>
      <c r="E154" s="1">
        <v>894</v>
      </c>
      <c r="F154" s="4">
        <v>1</v>
      </c>
      <c r="G154" s="4" t="s">
        <v>526</v>
      </c>
      <c r="H154" s="4" t="s">
        <v>196</v>
      </c>
    </row>
    <row r="155" spans="1:8" x14ac:dyDescent="0.25">
      <c r="B155">
        <v>6</v>
      </c>
      <c r="C155" t="s">
        <v>378</v>
      </c>
      <c r="D155">
        <v>9054</v>
      </c>
      <c r="E155" s="1">
        <v>886</v>
      </c>
      <c r="F155" s="4">
        <v>1</v>
      </c>
      <c r="G155" s="4" t="s">
        <v>526</v>
      </c>
      <c r="H155" s="4" t="s">
        <v>196</v>
      </c>
    </row>
    <row r="156" spans="1:8" x14ac:dyDescent="0.25">
      <c r="B156">
        <v>7</v>
      </c>
      <c r="C156" t="s">
        <v>184</v>
      </c>
      <c r="D156">
        <v>9025</v>
      </c>
      <c r="E156" s="1">
        <v>617</v>
      </c>
      <c r="F156" s="4">
        <v>1</v>
      </c>
      <c r="G156" s="4" t="s">
        <v>526</v>
      </c>
      <c r="H156" s="4" t="s">
        <v>196</v>
      </c>
    </row>
    <row r="157" spans="1:8" x14ac:dyDescent="0.25">
      <c r="B157" s="37">
        <v>8</v>
      </c>
      <c r="C157" s="37" t="s">
        <v>511</v>
      </c>
      <c r="D157" s="37">
        <v>9014</v>
      </c>
      <c r="E157" s="38">
        <v>282</v>
      </c>
      <c r="F157" s="39"/>
      <c r="G157" s="39" t="s">
        <v>526</v>
      </c>
      <c r="H157" s="39" t="s">
        <v>194</v>
      </c>
    </row>
    <row r="158" spans="1:8" x14ac:dyDescent="0.25">
      <c r="B158" s="37">
        <v>9</v>
      </c>
      <c r="C158" s="37" t="s">
        <v>171</v>
      </c>
      <c r="D158" s="37">
        <v>9056</v>
      </c>
      <c r="E158" s="38">
        <v>264</v>
      </c>
      <c r="F158" s="39"/>
      <c r="G158" s="39" t="s">
        <v>526</v>
      </c>
      <c r="H158" s="39" t="s">
        <v>194</v>
      </c>
    </row>
    <row r="159" spans="1:8" x14ac:dyDescent="0.25">
      <c r="B159" s="37">
        <v>10</v>
      </c>
      <c r="C159" s="37" t="s">
        <v>157</v>
      </c>
      <c r="D159" s="37">
        <v>9082</v>
      </c>
      <c r="E159" s="38">
        <v>193</v>
      </c>
      <c r="F159" s="39"/>
      <c r="G159" s="39" t="s">
        <v>526</v>
      </c>
      <c r="H159" s="39" t="s">
        <v>194</v>
      </c>
    </row>
    <row r="160" spans="1:8" x14ac:dyDescent="0.25">
      <c r="B160" s="37">
        <v>11</v>
      </c>
      <c r="C160" s="37" t="s">
        <v>172</v>
      </c>
      <c r="D160" s="37">
        <v>9080</v>
      </c>
      <c r="E160" s="38">
        <v>191</v>
      </c>
      <c r="F160" s="39"/>
      <c r="G160" s="39" t="s">
        <v>526</v>
      </c>
      <c r="H160" s="39" t="s">
        <v>194</v>
      </c>
    </row>
    <row r="161" spans="1:8" x14ac:dyDescent="0.25">
      <c r="B161" s="37">
        <v>12</v>
      </c>
      <c r="C161" s="37" t="s">
        <v>183</v>
      </c>
      <c r="D161" s="37">
        <v>9060</v>
      </c>
      <c r="E161" s="38">
        <v>178</v>
      </c>
      <c r="F161" s="39"/>
      <c r="G161" s="39" t="s">
        <v>526</v>
      </c>
      <c r="H161" s="39" t="s">
        <v>194</v>
      </c>
    </row>
    <row r="162" spans="1:8" x14ac:dyDescent="0.25">
      <c r="B162" s="37">
        <v>13</v>
      </c>
      <c r="C162" s="37" t="s">
        <v>512</v>
      </c>
      <c r="D162" s="37">
        <v>9067</v>
      </c>
      <c r="E162" s="38">
        <v>164</v>
      </c>
      <c r="F162" s="39"/>
      <c r="G162" s="39" t="s">
        <v>526</v>
      </c>
      <c r="H162" s="39" t="s">
        <v>194</v>
      </c>
    </row>
    <row r="163" spans="1:8" x14ac:dyDescent="0.25">
      <c r="B163" s="37">
        <v>14</v>
      </c>
      <c r="C163" s="37" t="s">
        <v>513</v>
      </c>
      <c r="D163" s="37">
        <v>9025</v>
      </c>
      <c r="E163" s="38">
        <v>135</v>
      </c>
      <c r="F163" s="39"/>
      <c r="G163" s="39" t="s">
        <v>526</v>
      </c>
      <c r="H163" s="39" t="s">
        <v>194</v>
      </c>
    </row>
    <row r="164" spans="1:8" x14ac:dyDescent="0.25">
      <c r="B164" s="37">
        <v>15</v>
      </c>
      <c r="C164" s="37" t="s">
        <v>185</v>
      </c>
      <c r="D164" s="37">
        <v>9029</v>
      </c>
      <c r="E164" s="38">
        <v>129</v>
      </c>
      <c r="F164" s="39"/>
      <c r="G164" s="39" t="s">
        <v>526</v>
      </c>
      <c r="H164" s="39" t="s">
        <v>194</v>
      </c>
    </row>
    <row r="165" spans="1:8" x14ac:dyDescent="0.25">
      <c r="B165" s="37">
        <v>16</v>
      </c>
      <c r="C165" s="37" t="s">
        <v>158</v>
      </c>
      <c r="D165" s="37">
        <v>9079</v>
      </c>
      <c r="E165" s="38">
        <v>118</v>
      </c>
      <c r="F165" s="39"/>
      <c r="G165" s="39" t="s">
        <v>526</v>
      </c>
      <c r="H165" s="39" t="s">
        <v>194</v>
      </c>
    </row>
    <row r="166" spans="1:8" x14ac:dyDescent="0.25">
      <c r="A166" s="40" t="s">
        <v>454</v>
      </c>
      <c r="B166" s="40"/>
      <c r="C166" s="40"/>
      <c r="D166" s="40"/>
      <c r="E166" s="40"/>
      <c r="F166" s="41">
        <f>SUM(F150:F165)</f>
        <v>7</v>
      </c>
      <c r="G166" s="41"/>
      <c r="H166" s="41"/>
    </row>
    <row r="167" spans="1:8" x14ac:dyDescent="0.25">
      <c r="A167" s="3" t="s">
        <v>49</v>
      </c>
      <c r="B167"/>
      <c r="F167" s="42">
        <f>+F166+F149+F144+F142+F139+F127+F120+F117+F110+F104+F100+F88+F66+F61+F47+F40+F16+F8+F6+F4</f>
        <v>96</v>
      </c>
      <c r="G167" s="4"/>
      <c r="H167" s="4"/>
    </row>
  </sheetData>
  <autoFilter ref="A1:G151"/>
  <sortState ref="N24:O44">
    <sortCondition ref="N24:N4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dati completi</vt:lpstr>
      <vt:lpstr>DA INTERNET</vt:lpstr>
      <vt:lpstr>PIVOT SU DATI INTERNET</vt:lpstr>
      <vt:lpstr>pivot su dati completi</vt:lpstr>
      <vt:lpstr>LISTA INDIVIDUALI E SQ</vt:lpstr>
      <vt:lpstr>da pubblicare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Ribecai</dc:creator>
  <cp:lastModifiedBy>Anna</cp:lastModifiedBy>
  <cp:lastPrinted>2015-08-27T22:11:52Z</cp:lastPrinted>
  <dcterms:created xsi:type="dcterms:W3CDTF">2014-06-23T16:05:25Z</dcterms:created>
  <dcterms:modified xsi:type="dcterms:W3CDTF">2015-08-28T18:17:53Z</dcterms:modified>
</cp:coreProperties>
</file>